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66925"/>
  <mc:AlternateContent xmlns:mc="http://schemas.openxmlformats.org/markup-compatibility/2006">
    <mc:Choice Requires="x15">
      <x15ac:absPath xmlns:x15ac="http://schemas.microsoft.com/office/spreadsheetml/2010/11/ac" url="Q:\Nutrition-- word\MENUS\Monthly Menus for Clients\CF production menus\2023\"/>
    </mc:Choice>
  </mc:AlternateContent>
  <xr:revisionPtr revIDLastSave="0" documentId="13_ncr:1_{29C50FD2-7BE5-4A1E-AC50-F277DC161888}" xr6:coauthVersionLast="36" xr6:coauthVersionMax="36" xr10:uidLastSave="{00000000-0000-0000-0000-000000000000}"/>
  <bookViews>
    <workbookView xWindow="38400" yWindow="3600" windowWidth="28800" windowHeight="18000" xr2:uid="{00000000-000D-0000-FFFF-FFFF00000000}"/>
  </bookViews>
  <sheets>
    <sheet name="MV.SC Asian-Vietnamese" sheetId="16" r:id="rId1"/>
  </sheets>
  <externalReferences>
    <externalReference r:id="rId2"/>
  </externalReferences>
  <definedNames>
    <definedName name="BEANS">'[1]Vegetable Subgroups'!$C$4:$C$50</definedName>
    <definedName name="Cups">[1]dropdowns!$A$1:$A$17</definedName>
    <definedName name="GREEN">'[1]Vegetable Subgroups'!$A$4:$A$50</definedName>
    <definedName name="meals">'[1]All Meals'!$C$12:$C$61</definedName>
    <definedName name="OTHER">'[1]Vegetable Subgroups'!$E$4:$E$50</definedName>
    <definedName name="_xlnm.Print_Area" localSheetId="0">'MV.SC Asian-Vietnamese'!$B$2:$K$65</definedName>
    <definedName name="RED">'[1]Vegetable Subgroups'!$B$4:$B$50</definedName>
    <definedName name="SIZES">[1]dropdowns!$D$1:$D$25</definedName>
    <definedName name="STARCHY">'[1]Vegetable Subgroups'!$D$4:$D$50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K63" i="16" l="1"/>
  <c r="I63" i="16"/>
  <c r="G63" i="16"/>
  <c r="E63" i="16"/>
  <c r="K52" i="16"/>
  <c r="I52" i="16"/>
  <c r="G52" i="16"/>
  <c r="E52" i="16"/>
  <c r="C52" i="16"/>
  <c r="K41" i="16"/>
  <c r="I41" i="16"/>
  <c r="G41" i="16"/>
  <c r="E41" i="16"/>
  <c r="C41" i="16"/>
  <c r="B32" i="16"/>
  <c r="B43" i="16" s="1"/>
  <c r="K30" i="16"/>
  <c r="I30" i="16"/>
  <c r="G30" i="16"/>
  <c r="E30" i="16"/>
  <c r="C30" i="16"/>
  <c r="J21" i="16"/>
  <c r="K19" i="16"/>
  <c r="B54" i="16" l="1"/>
  <c r="D54" i="16" s="1"/>
  <c r="F54" i="16" s="1"/>
  <c r="H54" i="16" s="1"/>
  <c r="J54" i="16" s="1"/>
  <c r="D43" i="16"/>
  <c r="F43" i="16" s="1"/>
  <c r="H43" i="16" s="1"/>
  <c r="J43" i="16" s="1"/>
  <c r="D32" i="16"/>
  <c r="F32" i="16" s="1"/>
  <c r="H32" i="16" s="1"/>
  <c r="J32" i="16" s="1"/>
</calcChain>
</file>

<file path=xl/sharedStrings.xml><?xml version="1.0" encoding="utf-8"?>
<sst xmlns="http://schemas.openxmlformats.org/spreadsheetml/2006/main" count="156" uniqueCount="73">
  <si>
    <t>Totals Include 125mg Na+ for 8oz of milk served daily</t>
  </si>
  <si>
    <t>Monday</t>
    <phoneticPr fontId="0" type="noConversion"/>
  </si>
  <si>
    <t>Tuesday</t>
    <phoneticPr fontId="0" type="noConversion"/>
  </si>
  <si>
    <t>Wednesday</t>
    <phoneticPr fontId="0" type="noConversion"/>
  </si>
  <si>
    <t>Thursday</t>
    <phoneticPr fontId="0" type="noConversion"/>
  </si>
  <si>
    <t>Friday</t>
    <phoneticPr fontId="0" type="noConversion"/>
  </si>
  <si>
    <t>NA+</t>
  </si>
  <si>
    <t>Broccoli</t>
  </si>
  <si>
    <t>Wheat Roll</t>
  </si>
  <si>
    <t>Margarine</t>
  </si>
  <si>
    <t>Teriyaki Salmon</t>
  </si>
  <si>
    <t>Carrots</t>
  </si>
  <si>
    <t>Fruit</t>
  </si>
  <si>
    <t>Oatmeal Cookie</t>
  </si>
  <si>
    <t>Pound Cake</t>
  </si>
  <si>
    <t xml:space="preserve"> </t>
  </si>
  <si>
    <t xml:space="preserve">Fruit </t>
  </si>
  <si>
    <t>Shortbread Cookie</t>
  </si>
  <si>
    <r>
      <t xml:space="preserve">Holiday Meal - </t>
    </r>
    <r>
      <rPr>
        <b/>
        <u/>
        <sz val="11"/>
        <color rgb="FFFF0000"/>
        <rFont val="Calibri (Body)"/>
      </rPr>
      <t>High Na Meal</t>
    </r>
  </si>
  <si>
    <t>Baked Ham w/ Pineapple-Raisin Sauce</t>
  </si>
  <si>
    <t>White Rice</t>
  </si>
  <si>
    <t>Mashed Sweet Potatoes</t>
  </si>
  <si>
    <t>Chocolate Chip Cookie</t>
  </si>
  <si>
    <t>Cinnamon Crumb Cake</t>
  </si>
  <si>
    <t>Cal:818 CHO:125g Na:1236mg</t>
  </si>
  <si>
    <t>Holiday - No Meals</t>
  </si>
  <si>
    <t>Holiday Meal</t>
  </si>
  <si>
    <t>Homemade Oven "Fried" Chicken</t>
  </si>
  <si>
    <t>Black Eyed Peas</t>
  </si>
  <si>
    <t>Chocolate Swirl</t>
  </si>
  <si>
    <t>Cal:900 CHO:104g Na:738mg</t>
  </si>
  <si>
    <t>No meals will be left without seeing someone at delivery.</t>
  </si>
  <si>
    <t>City Fresh Foods  |  P.O. Box 255698  |  Dorchester, MA 02125  Menu subject to change  This institution is an equal opportunity provider  Phone 617-606-7123  |  Fax 617-606-7126  | 
Before placing meal orders please determine whether any anticipated consumers have a food allergy and specifically notify City Fresh Foods of the potential allergen requirements at the time that the order is placed. In accordance with Massachusetts General Law and Regulations, before placing your order, please inform your server if a person in your party has a food allergy.</t>
  </si>
  <si>
    <t>December 2023 Asian-Vietnamese HDM Menu</t>
  </si>
  <si>
    <t>Mongolian Beef</t>
  </si>
  <si>
    <t>Cabbage</t>
  </si>
  <si>
    <t xml:space="preserve">Margarine </t>
  </si>
  <si>
    <t>Cal:825 CHO:98g Na:869mg</t>
  </si>
  <si>
    <t>Vietnamese Caramel Shrimp &amp; Pork (Tom Thit Rim)</t>
  </si>
  <si>
    <t>Pork w/ Scallion &amp; Ginger Sauce</t>
  </si>
  <si>
    <t>Bun Ga Nuong (Lemongrass Chicken)</t>
  </si>
  <si>
    <t>Sweet &amp; Sour Pork w/ Pineapples &amp; Tomatoes</t>
  </si>
  <si>
    <t>Chicken Teriyaki</t>
  </si>
  <si>
    <t>Water Spinach</t>
  </si>
  <si>
    <t>Cal:918 CHO:102g Na:1166mg</t>
  </si>
  <si>
    <t>Cal:801 CHO:85g Na:729mg</t>
  </si>
  <si>
    <t>Cal:807 CHO:97g Na:813mg</t>
  </si>
  <si>
    <t>Cal:862 CHO:102g Na:787mg</t>
  </si>
  <si>
    <t>Cal:850 CHO:90g Na:812mg</t>
  </si>
  <si>
    <t>Green Curry White Fish</t>
  </si>
  <si>
    <t>Com Chien Tom (Shrimp Fried Rice)</t>
  </si>
  <si>
    <t>Vietnamese Pork Curry</t>
  </si>
  <si>
    <t>Teriyaki Chicken Potstickers  w/ Sweet &amp; Sour Sauce</t>
  </si>
  <si>
    <t>Chinese BBQ Pork</t>
  </si>
  <si>
    <t>Bok Choy</t>
  </si>
  <si>
    <t>Cal:702 CHO:85g Na:853mg</t>
  </si>
  <si>
    <t>Cal:764 CHO:85g Na:854mg</t>
  </si>
  <si>
    <t>Cal:835 CHO:88g Na:433mg</t>
  </si>
  <si>
    <t>Cal:795 CHO:105g Na:696mg</t>
  </si>
  <si>
    <t>Cal:890 CHO:85g Na:608mg</t>
  </si>
  <si>
    <t>Beef &amp; Broccoli Stir Fry (Thit Bo Xao Cai)</t>
  </si>
  <si>
    <t>Turmeric &amp; Ginger Fish</t>
  </si>
  <si>
    <t>Sweet &amp; Sour Chicken</t>
  </si>
  <si>
    <t>Pork Fried Rice</t>
  </si>
  <si>
    <t>Cal:827 CHO:83g Na:673mg</t>
  </si>
  <si>
    <t>Cal:752 CHO:90g Na:620mg</t>
  </si>
  <si>
    <t>Cal:743 CHO:103g Na:767mg</t>
  </si>
  <si>
    <t>Cal:975 CHO:91g Na:579mg</t>
  </si>
  <si>
    <t>Beef Teriyaki</t>
  </si>
  <si>
    <t>Honey Orange Chicken</t>
  </si>
  <si>
    <t>Cal:875 CHO:105g Na:810mg</t>
  </si>
  <si>
    <t>Cal:905 CHO:120g Na:939mg</t>
  </si>
  <si>
    <t>Cal:757 CHO:100g Na:801mg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</si>
</sst>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theme="1"/>
      <name val="Calibri"/>
      <family val="2"/>
      <scheme val="minor"/>
    </font>
    <font>
      <sz val="10"/>
      <name val="Verdana"/>
      <family val="2"/>
    </font>
    <font>
      <sz val="11"/>
      <name val="Calibri"/>
      <family val="2"/>
      <scheme val="minor"/>
    </font>
    <font>
      <b/>
      <sz val="20"/>
      <color indexed="8"/>
      <name val="Calibri"/>
      <family val="2"/>
      <scheme val="minor"/>
    </font>
    <font>
      <b/>
      <sz val="20"/>
      <color theme="0"/>
      <name val="Calibri Light"/>
      <family val="1"/>
      <scheme val="major"/>
    </font>
    <font>
      <b/>
      <sz val="36"/>
      <color theme="7" tint="-0.499984740745262"/>
      <name val="Gill Sans MT Condensed"/>
      <family val="2"/>
    </font>
    <font>
      <b/>
      <i/>
      <sz val="14"/>
      <color indexed="9"/>
      <name val="Calibri Light"/>
      <family val="2"/>
      <scheme val="major"/>
    </font>
    <font>
      <b/>
      <i/>
      <sz val="14"/>
      <color indexed="13"/>
      <name val="Calibri Light"/>
      <family val="2"/>
      <scheme val="major"/>
    </font>
    <font>
      <b/>
      <sz val="11"/>
      <color indexed="13"/>
      <name val="Calibri"/>
      <family val="2"/>
      <scheme val="minor"/>
    </font>
    <font>
      <sz val="16"/>
      <color indexed="8"/>
      <name val="Gill Sans Light"/>
    </font>
    <font>
      <sz val="11"/>
      <color indexed="8"/>
      <name val="Calibri"/>
      <family val="2"/>
      <scheme val="minor"/>
    </font>
    <font>
      <sz val="23"/>
      <color indexed="13"/>
      <name val="Gill Sans Light"/>
    </font>
    <font>
      <sz val="11"/>
      <color indexed="13"/>
      <name val="Calibri"/>
      <family val="2"/>
      <scheme val="minor"/>
    </font>
    <font>
      <b/>
      <sz val="12"/>
      <color theme="0"/>
      <name val="Calibri Light"/>
      <family val="1"/>
      <scheme val="major"/>
    </font>
    <font>
      <b/>
      <sz val="11"/>
      <color theme="0"/>
      <name val="Calibri"/>
      <family val="2"/>
      <scheme val="minor"/>
    </font>
    <font>
      <sz val="10"/>
      <name val="Helvetica"/>
      <family val="2"/>
    </font>
    <font>
      <b/>
      <sz val="11"/>
      <color theme="1"/>
      <name val="Calibri"/>
      <family val="2"/>
      <scheme val="minor"/>
    </font>
    <font>
      <b/>
      <u/>
      <sz val="11"/>
      <name val="Calibri"/>
      <family val="2"/>
      <scheme val="minor"/>
    </font>
    <font>
      <b/>
      <sz val="11"/>
      <name val="Calibri"/>
      <family val="2"/>
      <scheme val="minor"/>
    </font>
    <font>
      <sz val="11"/>
      <color rgb="FF000000"/>
      <name val="Calibri"/>
      <family val="2"/>
      <scheme val="minor"/>
    </font>
    <font>
      <sz val="11"/>
      <color rgb="FFFF0000"/>
      <name val="Calibri"/>
      <family val="2"/>
      <scheme val="minor"/>
    </font>
    <font>
      <b/>
      <i/>
      <sz val="11"/>
      <color rgb="FFFF0000"/>
      <name val="Calibri"/>
      <family val="2"/>
      <scheme val="minor"/>
    </font>
    <font>
      <b/>
      <sz val="11"/>
      <color rgb="FFFF0000"/>
      <name val="Calibri"/>
      <family val="2"/>
      <scheme val="minor"/>
    </font>
    <font>
      <sz val="11"/>
      <name val="Helvetica"/>
      <family val="2"/>
    </font>
    <font>
      <b/>
      <sz val="11"/>
      <name val="Helvetica"/>
      <family val="2"/>
    </font>
    <font>
      <b/>
      <u/>
      <sz val="11"/>
      <color theme="1"/>
      <name val="Calibri"/>
      <family val="2"/>
      <scheme val="minor"/>
    </font>
    <font>
      <b/>
      <u/>
      <sz val="11"/>
      <color rgb="FFFF0000"/>
      <name val="Calibri (Body)"/>
    </font>
    <font>
      <sz val="8"/>
      <color theme="1" tint="0.34998626667073579"/>
      <name val="Calibri"/>
      <family val="2"/>
    </font>
    <font>
      <b/>
      <sz val="14"/>
      <color theme="1" tint="0.34998626667073579"/>
      <name val="Calibri"/>
      <family val="2"/>
    </font>
    <font>
      <b/>
      <sz val="12"/>
      <color indexed="8"/>
      <name val="Helvetica"/>
      <family val="2"/>
    </font>
    <font>
      <b/>
      <sz val="11"/>
      <color rgb="FF000000"/>
      <name val="Calibri"/>
      <family val="2"/>
      <scheme val="minor"/>
    </font>
  </fonts>
  <fills count="6">
    <fill>
      <patternFill patternType="none"/>
    </fill>
    <fill>
      <patternFill patternType="gray125"/>
    </fill>
    <fill>
      <patternFill patternType="solid">
        <fgColor rgb="FF6BA743"/>
        <bgColor indexed="64"/>
      </patternFill>
    </fill>
    <fill>
      <patternFill patternType="solid">
        <fgColor rgb="FF8D42C6"/>
        <bgColor indexed="64"/>
      </patternFill>
    </fill>
    <fill>
      <patternFill patternType="solid">
        <fgColor theme="6" tint="-0.24994659260841701"/>
        <bgColor indexed="64"/>
      </patternFill>
    </fill>
    <fill>
      <patternFill patternType="solid">
        <fgColor theme="0"/>
        <bgColor indexed="64"/>
      </patternFill>
    </fill>
  </fills>
  <borders count="21">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rgb="FF808080"/>
      </left>
      <right/>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medium">
        <color theme="1" tint="0.499984740745262"/>
      </right>
      <top/>
      <bottom style="medium">
        <color theme="0" tint="-0.499984740745262"/>
      </bottom>
      <diagonal/>
    </border>
    <border>
      <left style="medium">
        <color theme="0" tint="-0.499984740745262"/>
      </left>
      <right style="medium">
        <color theme="0"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bottom style="medium">
        <color theme="0" tint="-0.499984740745262"/>
      </bottom>
      <diagonal/>
    </border>
    <border>
      <left style="medium">
        <color theme="1" tint="0.499984740745262"/>
      </left>
      <right style="medium">
        <color rgb="FF808080"/>
      </right>
      <top/>
      <bottom/>
      <diagonal/>
    </border>
    <border>
      <left/>
      <right style="medium">
        <color theme="0" tint="-0.499984740745262"/>
      </right>
      <top/>
      <bottom style="medium">
        <color theme="1" tint="0.499984740745262"/>
      </bottom>
      <diagonal/>
    </border>
  </borders>
  <cellStyleXfs count="2">
    <xf numFmtId="0" fontId="0" fillId="0" borderId="0"/>
    <xf numFmtId="0" fontId="2" fillId="0" borderId="0"/>
  </cellStyleXfs>
  <cellXfs count="110">
    <xf numFmtId="0" fontId="0" fillId="0" borderId="0" xfId="0"/>
    <xf numFmtId="0" fontId="2" fillId="0" borderId="0" xfId="1"/>
    <xf numFmtId="0" fontId="3" fillId="0" borderId="0" xfId="1" applyFont="1" applyAlignment="1">
      <alignment horizontal="center"/>
    </xf>
    <xf numFmtId="49" fontId="4" fillId="0" borderId="1" xfId="1" applyNumberFormat="1" applyFont="1" applyBorder="1" applyAlignment="1">
      <alignment vertical="center" wrapText="1"/>
    </xf>
    <xf numFmtId="0" fontId="9" fillId="3" borderId="3" xfId="1" applyFont="1" applyFill="1" applyBorder="1" applyAlignment="1">
      <alignment horizontal="center" vertical="center" wrapText="1"/>
    </xf>
    <xf numFmtId="49" fontId="4" fillId="0" borderId="4" xfId="1" applyNumberFormat="1" applyFont="1" applyBorder="1" applyAlignment="1">
      <alignment vertical="center" wrapText="1"/>
    </xf>
    <xf numFmtId="0" fontId="9" fillId="3" borderId="5" xfId="1" applyFont="1" applyFill="1" applyBorder="1" applyAlignment="1">
      <alignment horizontal="center" vertical="center" wrapText="1"/>
    </xf>
    <xf numFmtId="49" fontId="4" fillId="0" borderId="6" xfId="1" applyNumberFormat="1" applyFont="1" applyBorder="1" applyAlignment="1">
      <alignment vertical="center" wrapText="1"/>
    </xf>
    <xf numFmtId="0" fontId="9" fillId="3" borderId="8" xfId="1" applyFont="1" applyFill="1" applyBorder="1" applyAlignment="1">
      <alignment horizontal="center" vertical="center" wrapText="1"/>
    </xf>
    <xf numFmtId="49" fontId="10" fillId="0" borderId="0" xfId="1" applyNumberFormat="1" applyFont="1" applyAlignment="1">
      <alignment vertical="center" wrapText="1"/>
    </xf>
    <xf numFmtId="49" fontId="11" fillId="0" borderId="0" xfId="1" applyNumberFormat="1" applyFont="1" applyAlignment="1">
      <alignment horizontal="center" vertical="center" wrapText="1"/>
    </xf>
    <xf numFmtId="49" fontId="10" fillId="0" borderId="0" xfId="1" applyNumberFormat="1" applyFont="1" applyAlignment="1">
      <alignment horizontal="center" vertical="center" wrapText="1"/>
    </xf>
    <xf numFmtId="49" fontId="12" fillId="0" borderId="0" xfId="1" applyNumberFormat="1" applyFont="1" applyAlignment="1">
      <alignment horizontal="center" vertical="center" wrapText="1"/>
    </xf>
    <xf numFmtId="49" fontId="13" fillId="0" borderId="0" xfId="1" applyNumberFormat="1" applyFont="1" applyAlignment="1">
      <alignment horizontal="center" vertical="center" wrapText="1"/>
    </xf>
    <xf numFmtId="0" fontId="13" fillId="0" borderId="0" xfId="1" applyFont="1" applyAlignment="1">
      <alignment horizontal="center" vertical="center" wrapText="1"/>
    </xf>
    <xf numFmtId="0" fontId="2" fillId="0" borderId="0" xfId="1" applyProtection="1">
      <protection locked="0"/>
    </xf>
    <xf numFmtId="0" fontId="14" fillId="4" borderId="0" xfId="1" applyFont="1" applyFill="1" applyAlignment="1">
      <alignment horizontal="center" vertical="center"/>
    </xf>
    <xf numFmtId="0" fontId="15" fillId="0" borderId="0" xfId="1" applyFont="1" applyAlignment="1">
      <alignment horizontal="center" vertical="center"/>
    </xf>
    <xf numFmtId="0" fontId="15" fillId="4" borderId="0" xfId="1" applyFont="1" applyFill="1" applyAlignment="1">
      <alignment horizontal="center" vertical="center"/>
    </xf>
    <xf numFmtId="0" fontId="16" fillId="0" borderId="0" xfId="1" applyFont="1" applyAlignment="1">
      <alignment horizontal="center"/>
    </xf>
    <xf numFmtId="0" fontId="16" fillId="0" borderId="0" xfId="1" applyFont="1" applyAlignment="1">
      <alignment horizontal="left"/>
    </xf>
    <xf numFmtId="0" fontId="17" fillId="0" borderId="0" xfId="0" applyFont="1" applyAlignment="1" applyProtection="1">
      <alignment horizontal="left" wrapText="1"/>
      <protection locked="0"/>
    </xf>
    <xf numFmtId="0" fontId="17" fillId="0" borderId="9" xfId="1" applyFont="1" applyBorder="1" applyAlignment="1">
      <alignment horizontal="left"/>
    </xf>
    <xf numFmtId="0" fontId="19" fillId="0" borderId="9" xfId="1" applyFont="1" applyBorder="1" applyAlignment="1">
      <alignment horizontal="left"/>
    </xf>
    <xf numFmtId="0" fontId="18" fillId="0" borderId="9" xfId="1" applyFont="1" applyBorder="1" applyAlignment="1">
      <alignment horizontal="center"/>
    </xf>
    <xf numFmtId="0" fontId="0" fillId="0" borderId="0" xfId="0" applyAlignment="1" applyProtection="1">
      <alignment wrapText="1"/>
      <protection locked="0"/>
    </xf>
    <xf numFmtId="0" fontId="20" fillId="0" borderId="10" xfId="0" applyFont="1" applyBorder="1" applyAlignment="1">
      <alignment horizontal="center"/>
    </xf>
    <xf numFmtId="0" fontId="20" fillId="0" borderId="11" xfId="0" applyFont="1" applyBorder="1" applyAlignment="1">
      <alignment horizontal="center"/>
    </xf>
    <xf numFmtId="17" fontId="0" fillId="0" borderId="4" xfId="1" applyNumberFormat="1" applyFont="1" applyBorder="1" applyAlignment="1">
      <alignment horizontal="center"/>
    </xf>
    <xf numFmtId="0" fontId="3" fillId="0" borderId="11" xfId="1" applyFont="1" applyBorder="1" applyAlignment="1">
      <alignment horizontal="center"/>
    </xf>
    <xf numFmtId="17" fontId="3" fillId="0" borderId="11" xfId="1" applyNumberFormat="1" applyFont="1" applyBorder="1" applyAlignment="1">
      <alignment horizontal="center"/>
    </xf>
    <xf numFmtId="17" fontId="0" fillId="0" borderId="11" xfId="1" applyNumberFormat="1"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xf>
    <xf numFmtId="17" fontId="20" fillId="0" borderId="11" xfId="1" applyNumberFormat="1" applyFont="1" applyBorder="1" applyAlignment="1">
      <alignment horizontal="center"/>
    </xf>
    <xf numFmtId="0" fontId="0" fillId="0" borderId="11" xfId="1" applyFont="1" applyBorder="1" applyAlignment="1">
      <alignment horizontal="center"/>
    </xf>
    <xf numFmtId="17" fontId="3" fillId="0" borderId="4" xfId="1" applyNumberFormat="1" applyFont="1" applyBorder="1" applyAlignment="1">
      <alignment horizontal="center"/>
    </xf>
    <xf numFmtId="49" fontId="23" fillId="0" borderId="6" xfId="1" applyNumberFormat="1" applyFont="1" applyBorder="1" applyAlignment="1" applyProtection="1">
      <alignment horizontal="center"/>
      <protection locked="0"/>
    </xf>
    <xf numFmtId="0" fontId="3" fillId="0" borderId="12" xfId="1" applyFont="1" applyBorder="1" applyAlignment="1" applyProtection="1">
      <alignment horizontal="center"/>
      <protection locked="0"/>
    </xf>
    <xf numFmtId="17" fontId="23" fillId="0" borderId="6" xfId="1" applyNumberFormat="1" applyFont="1" applyBorder="1" applyAlignment="1">
      <alignment horizontal="center"/>
    </xf>
    <xf numFmtId="0" fontId="23" fillId="0" borderId="12" xfId="1" applyFont="1" applyBorder="1" applyAlignment="1">
      <alignment horizontal="center"/>
    </xf>
    <xf numFmtId="17" fontId="22" fillId="0" borderId="12" xfId="1" applyNumberFormat="1" applyFont="1" applyBorder="1" applyAlignment="1">
      <alignment horizontal="center"/>
    </xf>
    <xf numFmtId="0" fontId="22" fillId="0" borderId="13" xfId="1" applyFont="1" applyBorder="1" applyAlignment="1">
      <alignment horizontal="center"/>
    </xf>
    <xf numFmtId="0" fontId="0" fillId="5" borderId="0" xfId="0" applyFill="1" applyAlignment="1" applyProtection="1">
      <alignment wrapText="1"/>
      <protection locked="0"/>
    </xf>
    <xf numFmtId="49" fontId="19" fillId="0" borderId="12" xfId="1" applyNumberFormat="1" applyFont="1" applyBorder="1" applyAlignment="1" applyProtection="1">
      <alignment horizontal="center"/>
      <protection locked="0"/>
    </xf>
    <xf numFmtId="0" fontId="3" fillId="0" borderId="14" xfId="1" applyFont="1" applyBorder="1" applyAlignment="1" applyProtection="1">
      <alignment horizontal="center"/>
      <protection locked="0"/>
    </xf>
    <xf numFmtId="49" fontId="19" fillId="0" borderId="15" xfId="1" applyNumberFormat="1" applyFont="1" applyBorder="1" applyAlignment="1" applyProtection="1">
      <alignment horizontal="center"/>
      <protection locked="0"/>
    </xf>
    <xf numFmtId="0" fontId="3" fillId="0" borderId="16" xfId="1" applyFont="1" applyBorder="1" applyAlignment="1" applyProtection="1">
      <alignment horizontal="center"/>
      <protection locked="0"/>
    </xf>
    <xf numFmtId="0" fontId="24" fillId="0" borderId="0" xfId="1" applyFont="1" applyAlignment="1">
      <alignment horizontal="left"/>
    </xf>
    <xf numFmtId="0" fontId="24" fillId="0" borderId="0" xfId="1" applyFont="1" applyAlignment="1">
      <alignment horizontal="center"/>
    </xf>
    <xf numFmtId="0" fontId="3" fillId="0" borderId="2" xfId="1" applyFont="1" applyBorder="1" applyAlignment="1">
      <alignment horizontal="center"/>
    </xf>
    <xf numFmtId="0" fontId="18" fillId="0" borderId="2" xfId="1" applyFont="1" applyBorder="1" applyAlignment="1">
      <alignment horizontal="center"/>
    </xf>
    <xf numFmtId="0" fontId="0" fillId="0" borderId="4" xfId="1" applyFont="1" applyBorder="1" applyAlignment="1">
      <alignment horizontal="center"/>
    </xf>
    <xf numFmtId="17" fontId="23" fillId="0" borderId="11" xfId="1" applyNumberFormat="1" applyFont="1" applyBorder="1" applyAlignment="1">
      <alignment horizontal="center"/>
    </xf>
    <xf numFmtId="0" fontId="25" fillId="0" borderId="0" xfId="1" applyFont="1" applyAlignment="1">
      <alignment horizontal="right"/>
    </xf>
    <xf numFmtId="0" fontId="19" fillId="0" borderId="0" xfId="1" applyFont="1" applyAlignment="1">
      <alignment horizontal="center"/>
    </xf>
    <xf numFmtId="0" fontId="19" fillId="0" borderId="1" xfId="1" applyFont="1" applyBorder="1" applyAlignment="1">
      <alignment horizontal="left"/>
    </xf>
    <xf numFmtId="0" fontId="3" fillId="0" borderId="0" xfId="0" applyFont="1" applyAlignment="1">
      <alignment horizontal="center"/>
    </xf>
    <xf numFmtId="0" fontId="20" fillId="0" borderId="0" xfId="0" applyFont="1" applyAlignment="1">
      <alignment horizontal="center"/>
    </xf>
    <xf numFmtId="17" fontId="3" fillId="0" borderId="0" xfId="1" applyNumberFormat="1" applyFont="1" applyAlignment="1">
      <alignment horizontal="center"/>
    </xf>
    <xf numFmtId="0" fontId="0" fillId="0" borderId="0" xfId="1" applyFont="1" applyAlignment="1">
      <alignment horizontal="center"/>
    </xf>
    <xf numFmtId="0" fontId="3" fillId="0" borderId="11" xfId="1" applyFont="1" applyBorder="1" applyAlignment="1" applyProtection="1">
      <alignment horizontal="center"/>
      <protection locked="0"/>
    </xf>
    <xf numFmtId="0" fontId="3" fillId="0" borderId="0" xfId="1" applyFont="1" applyAlignment="1" applyProtection="1">
      <alignment horizontal="center"/>
      <protection locked="0"/>
    </xf>
    <xf numFmtId="49" fontId="23" fillId="0" borderId="12" xfId="1" applyNumberFormat="1" applyFont="1" applyBorder="1" applyAlignment="1" applyProtection="1">
      <alignment horizontal="center"/>
      <protection locked="0"/>
    </xf>
    <xf numFmtId="49" fontId="19" fillId="0" borderId="16" xfId="1" applyNumberFormat="1" applyFont="1" applyBorder="1" applyAlignment="1" applyProtection="1">
      <alignment horizontal="center"/>
      <protection locked="0"/>
    </xf>
    <xf numFmtId="17" fontId="26" fillId="0" borderId="11" xfId="1" applyNumberFormat="1" applyFont="1" applyBorder="1" applyAlignment="1">
      <alignment horizontal="center"/>
    </xf>
    <xf numFmtId="17" fontId="0" fillId="0" borderId="0" xfId="1" applyNumberFormat="1" applyFont="1" applyAlignment="1">
      <alignment horizontal="center"/>
    </xf>
    <xf numFmtId="0" fontId="25" fillId="0" borderId="2" xfId="1" applyFont="1" applyBorder="1" applyAlignment="1">
      <alignment horizontal="right"/>
    </xf>
    <xf numFmtId="17" fontId="19" fillId="0" borderId="11" xfId="1" applyNumberFormat="1" applyFont="1" applyBorder="1" applyAlignment="1">
      <alignment horizontal="center"/>
    </xf>
    <xf numFmtId="17" fontId="26" fillId="0" borderId="4" xfId="1" applyNumberFormat="1" applyFont="1" applyBorder="1" applyAlignment="1">
      <alignment horizontal="center"/>
    </xf>
    <xf numFmtId="0" fontId="3" fillId="0" borderId="5" xfId="1" applyFont="1" applyBorder="1" applyAlignment="1">
      <alignment horizontal="center"/>
    </xf>
    <xf numFmtId="0" fontId="0" fillId="0" borderId="5" xfId="1" applyFont="1" applyBorder="1" applyAlignment="1">
      <alignment horizontal="center"/>
    </xf>
    <xf numFmtId="0" fontId="21" fillId="0" borderId="0" xfId="1" applyFont="1" applyAlignment="1">
      <alignment horizontal="center"/>
    </xf>
    <xf numFmtId="17" fontId="23" fillId="0" borderId="0" xfId="1" applyNumberFormat="1" applyFont="1" applyAlignment="1">
      <alignment horizontal="center"/>
    </xf>
    <xf numFmtId="49" fontId="19" fillId="0" borderId="0" xfId="1" applyNumberFormat="1" applyFont="1" applyAlignment="1" applyProtection="1">
      <alignment horizontal="center"/>
      <protection locked="0"/>
    </xf>
    <xf numFmtId="17" fontId="20" fillId="0" borderId="4" xfId="1" applyNumberFormat="1" applyFont="1" applyBorder="1" applyAlignment="1">
      <alignment horizontal="center"/>
    </xf>
    <xf numFmtId="0" fontId="0" fillId="0" borderId="11" xfId="0" applyBorder="1" applyAlignment="1">
      <alignment horizontal="center"/>
    </xf>
    <xf numFmtId="0" fontId="3" fillId="0" borderId="4" xfId="1" applyFont="1" applyBorder="1" applyAlignment="1">
      <alignment horizontal="center"/>
    </xf>
    <xf numFmtId="0" fontId="21" fillId="0" borderId="0" xfId="1" applyFont="1" applyAlignment="1" applyProtection="1">
      <alignment horizontal="center"/>
      <protection locked="0"/>
    </xf>
    <xf numFmtId="17" fontId="22" fillId="0" borderId="11" xfId="1" applyNumberFormat="1" applyFont="1" applyBorder="1" applyAlignment="1">
      <alignment horizontal="center"/>
    </xf>
    <xf numFmtId="0" fontId="1" fillId="0" borderId="12" xfId="1" applyFont="1" applyBorder="1" applyAlignment="1">
      <alignment horizontal="center"/>
    </xf>
    <xf numFmtId="0" fontId="1" fillId="0" borderId="7" xfId="1" applyFont="1" applyBorder="1" applyAlignment="1">
      <alignment horizontal="center"/>
    </xf>
    <xf numFmtId="0" fontId="0" fillId="0" borderId="12" xfId="1" applyFont="1" applyBorder="1" applyAlignment="1">
      <alignment horizontal="center"/>
    </xf>
    <xf numFmtId="0" fontId="22" fillId="0" borderId="7" xfId="1" applyFont="1" applyBorder="1" applyAlignment="1" applyProtection="1">
      <alignment horizontal="center"/>
      <protection locked="0"/>
    </xf>
    <xf numFmtId="49" fontId="23" fillId="0" borderId="11" xfId="1" applyNumberFormat="1" applyFont="1" applyBorder="1" applyAlignment="1" applyProtection="1">
      <alignment horizontal="center"/>
      <protection locked="0"/>
    </xf>
    <xf numFmtId="0" fontId="22" fillId="0" borderId="0" xfId="1" applyFont="1" applyAlignment="1">
      <alignment horizontal="center"/>
    </xf>
    <xf numFmtId="0" fontId="3" fillId="0" borderId="17" xfId="1" applyFont="1" applyBorder="1" applyAlignment="1" applyProtection="1">
      <alignment horizontal="center"/>
      <protection locked="0"/>
    </xf>
    <xf numFmtId="49" fontId="17" fillId="0" borderId="15" xfId="1" applyNumberFormat="1" applyFont="1" applyBorder="1" applyAlignment="1" applyProtection="1">
      <alignment horizontal="center"/>
      <protection locked="0"/>
    </xf>
    <xf numFmtId="17" fontId="20" fillId="0" borderId="0" xfId="1" applyNumberFormat="1" applyFont="1" applyAlignment="1">
      <alignment horizontal="center"/>
    </xf>
    <xf numFmtId="17" fontId="3" fillId="0" borderId="19" xfId="1" applyNumberFormat="1" applyFont="1" applyBorder="1" applyAlignment="1">
      <alignment horizontal="center"/>
    </xf>
    <xf numFmtId="0" fontId="0" fillId="0" borderId="11" xfId="0" applyBorder="1"/>
    <xf numFmtId="0" fontId="22" fillId="0" borderId="12" xfId="1" applyFont="1" applyBorder="1" applyAlignment="1">
      <alignment horizontal="center"/>
    </xf>
    <xf numFmtId="0" fontId="3" fillId="0" borderId="20" xfId="1" applyFont="1" applyBorder="1" applyAlignment="1" applyProtection="1">
      <alignment horizontal="center"/>
      <protection locked="0"/>
    </xf>
    <xf numFmtId="0" fontId="19" fillId="0" borderId="16" xfId="0" applyFont="1" applyBorder="1" applyAlignment="1">
      <alignment horizontal="center"/>
    </xf>
    <xf numFmtId="0" fontId="22" fillId="0" borderId="18" xfId="1" applyFont="1" applyBorder="1" applyAlignment="1">
      <alignment horizontal="center"/>
    </xf>
    <xf numFmtId="17" fontId="22" fillId="0" borderId="4" xfId="1" applyNumberFormat="1" applyFont="1" applyBorder="1" applyAlignment="1">
      <alignment horizontal="center"/>
    </xf>
    <xf numFmtId="17" fontId="31" fillId="0" borderId="11" xfId="1" applyNumberFormat="1" applyFont="1" applyBorder="1" applyAlignment="1">
      <alignment horizontal="center"/>
    </xf>
    <xf numFmtId="49" fontId="5" fillId="2" borderId="1" xfId="1" applyNumberFormat="1" applyFont="1" applyFill="1" applyBorder="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4"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49" fontId="6" fillId="2" borderId="6" xfId="1" applyNumberFormat="1" applyFont="1" applyFill="1" applyBorder="1" applyAlignment="1">
      <alignment horizontal="center" vertical="center" wrapText="1"/>
    </xf>
    <xf numFmtId="49" fontId="6" fillId="2" borderId="7" xfId="1" applyNumberFormat="1" applyFont="1" applyFill="1" applyBorder="1" applyAlignment="1">
      <alignment horizontal="center" vertical="center" wrapText="1"/>
    </xf>
    <xf numFmtId="49" fontId="7" fillId="3" borderId="2" xfId="1" applyNumberFormat="1" applyFont="1" applyFill="1" applyBorder="1" applyAlignment="1">
      <alignment horizontal="center" vertical="center" wrapText="1"/>
    </xf>
    <xf numFmtId="49" fontId="8" fillId="3" borderId="2" xfId="1" applyNumberFormat="1" applyFont="1" applyFill="1" applyBorder="1" applyAlignment="1">
      <alignment horizontal="center" vertical="center" wrapText="1"/>
    </xf>
    <xf numFmtId="49" fontId="8" fillId="3" borderId="0" xfId="1" applyNumberFormat="1" applyFont="1" applyFill="1" applyAlignment="1">
      <alignment horizontal="center" vertical="center" wrapText="1"/>
    </xf>
    <xf numFmtId="49" fontId="8" fillId="3" borderId="7" xfId="1" applyNumberFormat="1"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0" fillId="0" borderId="0" xfId="1" applyFont="1" applyAlignment="1">
      <alignment horizontal="center" vertical="center"/>
    </xf>
  </cellXfs>
  <cellStyles count="2">
    <cellStyle name="Normal" xfId="0" builtinId="0"/>
    <cellStyle name="Normal 2 2" xfId="1" xr:uid="{1355B9D4-8B3B-F343-8444-E340DE128A8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95250</xdr:colOff>
      <xdr:row>44</xdr:row>
      <xdr:rowOff>123825</xdr:rowOff>
    </xdr:to>
    <xdr:sp macro="" textlink="">
      <xdr:nvSpPr>
        <xdr:cNvPr id="2" name="AutoShape 1">
          <a:extLst>
            <a:ext uri="{FF2B5EF4-FFF2-40B4-BE49-F238E27FC236}">
              <a16:creationId xmlns:a16="http://schemas.microsoft.com/office/drawing/2014/main" id="{585E5332-D788-6F4C-91F1-649315B867EF}"/>
            </a:ext>
          </a:extLst>
        </xdr:cNvPr>
        <xdr:cNvSpPr>
          <a:spLocks noChangeArrowheads="1"/>
        </xdr:cNvSpPr>
      </xdr:nvSpPr>
      <xdr:spPr bwMode="auto">
        <a:xfrm>
          <a:off x="0" y="0"/>
          <a:ext cx="10483850" cy="95472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660400</xdr:colOff>
      <xdr:row>1</xdr:row>
      <xdr:rowOff>76203</xdr:rowOff>
    </xdr:from>
    <xdr:to>
      <xdr:col>1</xdr:col>
      <xdr:colOff>2413000</xdr:colOff>
      <xdr:row>5</xdr:row>
      <xdr:rowOff>244605</xdr:rowOff>
    </xdr:to>
    <xdr:pic>
      <xdr:nvPicPr>
        <xdr:cNvPr id="3" name="Picture 3" descr="P:\DEPARTMENTS\Marketing &amp; Sales\CFF logos\2013 New Logos\cff_logo.gif">
          <a:extLst>
            <a:ext uri="{FF2B5EF4-FFF2-40B4-BE49-F238E27FC236}">
              <a16:creationId xmlns:a16="http://schemas.microsoft.com/office/drawing/2014/main" id="{2177C406-B83A-E343-80F5-B022F33EEB86}"/>
            </a:ext>
            <a:ext uri="{147F2762-F138-4A5C-976F-8EAC2B608ADB}">
              <a16:predDERef xmlns:a16="http://schemas.microsoft.com/office/drawing/2014/main" pred="{A61921F3-47FB-43C9-971F-AB33F91B7C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257" t="10822" r="10896" b="24248"/>
        <a:stretch>
          <a:fillRect/>
        </a:stretch>
      </xdr:blipFill>
      <xdr:spPr bwMode="auto">
        <a:xfrm>
          <a:off x="825500" y="279403"/>
          <a:ext cx="1752600" cy="1489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tyfreshfoods-my.sharepoint.com/personal/kparsons_cityfresh_com/Documents/Audits/COAH%202022/USDA%20Worksheet%20COAH_11.7%20Week%20Lun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getable Subgroups"/>
      <sheetName val="dropdowns"/>
      <sheetName val="All Meals"/>
      <sheetName val="Menu Worksheet Instructions"/>
      <sheetName val="SFA Note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1" refreshError="1">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2" refreshError="1">
        <row r="13">
          <cell r="C13" t="str">
            <v>Whole Grain Cheese Pizza, Green Beans w/ Red Peppers</v>
          </cell>
        </row>
        <row r="14">
          <cell r="C14" t="str">
            <v>American Chop Suey</v>
          </cell>
        </row>
        <row r="15">
          <cell r="C15" t="str">
            <v>Chicken Tenders, Rice, Baked Beans</v>
          </cell>
        </row>
        <row r="16">
          <cell r="C16" t="str">
            <v>Steak &amp; Cheese Sandwich</v>
          </cell>
        </row>
      </sheetData>
      <sheetData sheetId="3" refreshError="1"/>
      <sheetData sheetId="4" refreshError="1"/>
      <sheetData sheetId="5">
        <row r="16">
          <cell r="G16">
            <v>0</v>
          </cell>
        </row>
      </sheetData>
      <sheetData sheetId="6">
        <row r="3">
          <cell r="AR3" t="b">
            <v>0</v>
          </cell>
        </row>
      </sheetData>
      <sheetData sheetId="7">
        <row r="3">
          <cell r="AR3" t="b">
            <v>0</v>
          </cell>
        </row>
      </sheetData>
      <sheetData sheetId="8">
        <row r="3">
          <cell r="AR3" t="b">
            <v>0</v>
          </cell>
        </row>
      </sheetData>
      <sheetData sheetId="9">
        <row r="3">
          <cell r="AR3" t="b">
            <v>0</v>
          </cell>
        </row>
      </sheetData>
      <sheetData sheetId="10">
        <row r="3">
          <cell r="AR3" t="b">
            <v>0</v>
          </cell>
        </row>
      </sheetData>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A5712-EFB4-8D45-96C1-11D328348571}">
  <sheetPr>
    <tabColor theme="8" tint="0.79998168889431442"/>
    <pageSetUpPr fitToPage="1"/>
  </sheetPr>
  <dimension ref="A1:M76"/>
  <sheetViews>
    <sheetView tabSelected="1" topLeftCell="A14" workbookViewId="0">
      <selection activeCell="D59" sqref="D59"/>
    </sheetView>
  </sheetViews>
  <sheetFormatPr defaultColWidth="8.85546875" defaultRowHeight="15"/>
  <cols>
    <col min="1" max="1" width="2.140625" customWidth="1"/>
    <col min="2" max="2" width="40.42578125" customWidth="1"/>
    <col min="3" max="3" width="6.140625" customWidth="1"/>
    <col min="4" max="4" width="40.42578125" customWidth="1"/>
    <col min="5" max="5" width="6.42578125" customWidth="1"/>
    <col min="6" max="6" width="40.42578125" customWidth="1"/>
    <col min="7" max="7" width="6.140625" customWidth="1"/>
    <col min="8" max="8" width="40.42578125" customWidth="1"/>
    <col min="9" max="9" width="6.140625" customWidth="1"/>
    <col min="10" max="10" width="40.42578125" customWidth="1"/>
    <col min="11" max="11" width="6.42578125" customWidth="1"/>
    <col min="12" max="12" width="4.42578125" customWidth="1"/>
  </cols>
  <sheetData>
    <row r="1" spans="1:11" ht="15.75" thickBot="1">
      <c r="A1" s="1"/>
      <c r="B1" s="1"/>
      <c r="C1" s="2"/>
      <c r="D1" s="1"/>
      <c r="E1" s="2"/>
      <c r="F1" s="1"/>
      <c r="G1" s="2"/>
      <c r="H1" s="1"/>
      <c r="I1" s="2"/>
      <c r="J1" s="1"/>
      <c r="K1" s="2"/>
    </row>
    <row r="2" spans="1:11" ht="26.25" customHeight="1">
      <c r="A2" s="1"/>
      <c r="B2" s="3"/>
      <c r="C2" s="97" t="s">
        <v>33</v>
      </c>
      <c r="D2" s="98"/>
      <c r="E2" s="98"/>
      <c r="F2" s="98"/>
      <c r="G2" s="98"/>
      <c r="H2" s="103" t="s">
        <v>0</v>
      </c>
      <c r="I2" s="104"/>
      <c r="J2" s="104"/>
      <c r="K2" s="4"/>
    </row>
    <row r="3" spans="1:11" ht="26.25">
      <c r="A3" s="1"/>
      <c r="B3" s="5"/>
      <c r="C3" s="99"/>
      <c r="D3" s="100"/>
      <c r="E3" s="100"/>
      <c r="F3" s="100"/>
      <c r="G3" s="100"/>
      <c r="H3" s="105"/>
      <c r="I3" s="105"/>
      <c r="J3" s="105"/>
      <c r="K3" s="6"/>
    </row>
    <row r="4" spans="1:11" ht="26.25">
      <c r="A4" s="1"/>
      <c r="B4" s="5"/>
      <c r="C4" s="99"/>
      <c r="D4" s="100"/>
      <c r="E4" s="100"/>
      <c r="F4" s="100"/>
      <c r="G4" s="100"/>
      <c r="H4" s="105"/>
      <c r="I4" s="105"/>
      <c r="J4" s="105"/>
      <c r="K4" s="6"/>
    </row>
    <row r="5" spans="1:11" ht="26.25">
      <c r="A5" s="1"/>
      <c r="B5" s="5"/>
      <c r="C5" s="99"/>
      <c r="D5" s="100"/>
      <c r="E5" s="100"/>
      <c r="F5" s="100"/>
      <c r="G5" s="100"/>
      <c r="H5" s="105"/>
      <c r="I5" s="105"/>
      <c r="J5" s="105"/>
      <c r="K5" s="6"/>
    </row>
    <row r="6" spans="1:11" ht="27" thickBot="1">
      <c r="A6" s="1"/>
      <c r="B6" s="7"/>
      <c r="C6" s="101"/>
      <c r="D6" s="102"/>
      <c r="E6" s="102"/>
      <c r="F6" s="102"/>
      <c r="G6" s="102"/>
      <c r="H6" s="106"/>
      <c r="I6" s="106"/>
      <c r="J6" s="106"/>
      <c r="K6" s="8"/>
    </row>
    <row r="7" spans="1:11" ht="29.25">
      <c r="A7" s="1"/>
      <c r="B7" s="9"/>
      <c r="C7" s="10"/>
      <c r="D7" s="11"/>
      <c r="E7" s="10"/>
      <c r="F7" s="11"/>
      <c r="G7" s="10"/>
      <c r="H7" s="12"/>
      <c r="I7" s="13"/>
      <c r="J7" s="12"/>
      <c r="K7" s="14"/>
    </row>
    <row r="8" spans="1:11" ht="15.75">
      <c r="A8" s="15"/>
      <c r="B8" s="16" t="s">
        <v>1</v>
      </c>
      <c r="C8" s="17"/>
      <c r="D8" s="16" t="s">
        <v>2</v>
      </c>
      <c r="E8" s="17"/>
      <c r="F8" s="16" t="s">
        <v>3</v>
      </c>
      <c r="G8" s="17"/>
      <c r="H8" s="16" t="s">
        <v>4</v>
      </c>
      <c r="I8" s="17"/>
      <c r="J8" s="16" t="s">
        <v>5</v>
      </c>
      <c r="K8" s="18"/>
    </row>
    <row r="9" spans="1:11" ht="15.75" thickBot="1">
      <c r="A9" s="15"/>
      <c r="B9" s="19"/>
      <c r="C9" s="2"/>
      <c r="D9" s="19"/>
      <c r="E9" s="2"/>
      <c r="F9" s="20"/>
      <c r="G9" s="2"/>
      <c r="H9" s="19"/>
      <c r="I9" s="2"/>
      <c r="J9" s="19"/>
      <c r="K9" s="2"/>
    </row>
    <row r="10" spans="1:11">
      <c r="A10" s="21"/>
      <c r="B10" s="22"/>
      <c r="C10" s="51"/>
      <c r="D10" s="23"/>
      <c r="E10" s="51"/>
      <c r="F10" s="23"/>
      <c r="G10" s="51"/>
      <c r="H10" s="23"/>
      <c r="I10" s="51"/>
      <c r="J10" s="22">
        <v>1</v>
      </c>
      <c r="K10" s="24" t="s">
        <v>6</v>
      </c>
    </row>
    <row r="11" spans="1:11">
      <c r="A11" s="25"/>
      <c r="B11" s="34"/>
      <c r="C11" s="60"/>
      <c r="D11" s="26"/>
      <c r="E11" s="27"/>
      <c r="F11" s="30"/>
      <c r="G11" s="71"/>
      <c r="H11" s="31"/>
      <c r="I11" s="29"/>
      <c r="J11" s="31" t="s">
        <v>34</v>
      </c>
      <c r="K11" s="29">
        <v>660</v>
      </c>
    </row>
    <row r="12" spans="1:11">
      <c r="A12" s="25"/>
      <c r="B12" s="34"/>
      <c r="C12" s="2"/>
      <c r="D12" s="26"/>
      <c r="E12" s="32"/>
      <c r="F12" s="30"/>
      <c r="G12" s="71"/>
      <c r="H12" s="31"/>
      <c r="I12" s="29"/>
      <c r="J12" s="31" t="s">
        <v>20</v>
      </c>
      <c r="K12" s="29">
        <v>50</v>
      </c>
    </row>
    <row r="13" spans="1:11">
      <c r="A13" s="25"/>
      <c r="B13" s="30"/>
      <c r="C13" s="2"/>
      <c r="D13" s="33"/>
      <c r="E13" s="29"/>
      <c r="F13" s="30"/>
      <c r="G13" s="71"/>
      <c r="H13" s="31"/>
      <c r="I13" s="29"/>
      <c r="J13" s="31" t="s">
        <v>35</v>
      </c>
      <c r="K13" s="29">
        <v>34</v>
      </c>
    </row>
    <row r="14" spans="1:11">
      <c r="A14" s="25"/>
      <c r="B14" s="30"/>
      <c r="C14" s="2"/>
      <c r="D14" s="33"/>
      <c r="E14" s="29"/>
      <c r="F14" s="28"/>
      <c r="G14" s="32"/>
      <c r="H14" s="89"/>
      <c r="I14" s="29"/>
      <c r="J14" s="89" t="s">
        <v>12</v>
      </c>
      <c r="K14" s="29">
        <v>0</v>
      </c>
    </row>
    <row r="15" spans="1:11">
      <c r="A15" s="25"/>
      <c r="B15" s="30"/>
      <c r="C15" s="60"/>
      <c r="D15" s="33"/>
      <c r="E15" s="29"/>
      <c r="F15" s="76"/>
      <c r="G15" s="70"/>
      <c r="H15" s="36"/>
      <c r="I15" s="29"/>
      <c r="J15" s="36" t="s">
        <v>36</v>
      </c>
      <c r="K15" s="29">
        <v>0</v>
      </c>
    </row>
    <row r="16" spans="1:11">
      <c r="A16" s="25"/>
      <c r="B16" s="34"/>
      <c r="C16" s="2"/>
      <c r="D16" s="33"/>
      <c r="E16" s="29"/>
      <c r="F16" s="31"/>
      <c r="G16" s="60"/>
      <c r="H16" s="34"/>
      <c r="I16" s="35"/>
      <c r="J16" s="34"/>
      <c r="K16" s="35"/>
    </row>
    <row r="17" spans="1:11">
      <c r="A17" s="25"/>
      <c r="B17" s="34"/>
      <c r="C17" s="2"/>
      <c r="D17" s="33"/>
      <c r="E17" s="35"/>
      <c r="F17" s="31"/>
      <c r="G17" s="60"/>
      <c r="H17" s="34"/>
      <c r="I17" s="35"/>
      <c r="J17" s="34"/>
      <c r="K17" s="35"/>
    </row>
    <row r="18" spans="1:11" ht="15.75" thickBot="1">
      <c r="A18" s="25"/>
      <c r="B18" s="34"/>
      <c r="C18" s="2"/>
      <c r="D18" s="37"/>
      <c r="E18" s="38"/>
      <c r="F18" s="31"/>
      <c r="G18" s="81"/>
      <c r="H18" s="80"/>
      <c r="I18" s="80"/>
      <c r="J18" s="80"/>
      <c r="K18" s="80"/>
    </row>
    <row r="19" spans="1:11" ht="15.75" thickBot="1">
      <c r="A19" s="43"/>
      <c r="B19" s="64"/>
      <c r="C19" s="47"/>
      <c r="D19" s="44"/>
      <c r="E19" s="45"/>
      <c r="F19" s="64"/>
      <c r="G19" s="47"/>
      <c r="H19" s="93"/>
      <c r="I19" s="92"/>
      <c r="J19" s="93" t="s">
        <v>37</v>
      </c>
      <c r="K19" s="92">
        <f>SUM(K11:K18)+125</f>
        <v>869</v>
      </c>
    </row>
    <row r="20" spans="1:11" ht="15.75" thickBot="1">
      <c r="A20" s="25"/>
      <c r="B20" s="48"/>
      <c r="C20" s="2"/>
      <c r="D20" s="49"/>
      <c r="E20" s="2"/>
      <c r="F20" s="48"/>
      <c r="G20" s="2"/>
      <c r="H20" s="49"/>
      <c r="I20" s="2"/>
      <c r="J20" s="49"/>
      <c r="K20" s="50"/>
    </row>
    <row r="21" spans="1:11">
      <c r="A21" s="21"/>
      <c r="B21" s="23">
        <v>4</v>
      </c>
      <c r="C21" s="51" t="s">
        <v>6</v>
      </c>
      <c r="D21" s="23">
        <v>5</v>
      </c>
      <c r="E21" s="51" t="s">
        <v>6</v>
      </c>
      <c r="F21" s="23">
        <v>6</v>
      </c>
      <c r="G21" s="51" t="s">
        <v>6</v>
      </c>
      <c r="H21" s="22">
        <v>7</v>
      </c>
      <c r="I21" s="51" t="s">
        <v>6</v>
      </c>
      <c r="J21" s="56">
        <f>H21+1</f>
        <v>8</v>
      </c>
      <c r="K21" s="24" t="s">
        <v>6</v>
      </c>
    </row>
    <row r="22" spans="1:11">
      <c r="A22" s="25"/>
      <c r="B22" s="26" t="s">
        <v>38</v>
      </c>
      <c r="C22" s="27">
        <v>902</v>
      </c>
      <c r="D22" s="34" t="s">
        <v>39</v>
      </c>
      <c r="E22" s="60">
        <v>360</v>
      </c>
      <c r="F22" s="30" t="s">
        <v>40</v>
      </c>
      <c r="G22" s="60">
        <v>602</v>
      </c>
      <c r="H22" s="31" t="s">
        <v>41</v>
      </c>
      <c r="I22" s="2">
        <v>283</v>
      </c>
      <c r="J22" s="28" t="s">
        <v>42</v>
      </c>
      <c r="K22" s="35">
        <v>601</v>
      </c>
    </row>
    <row r="23" spans="1:11">
      <c r="A23" s="25"/>
      <c r="B23" s="26" t="s">
        <v>20</v>
      </c>
      <c r="C23" s="32">
        <v>50</v>
      </c>
      <c r="D23" s="34" t="s">
        <v>20</v>
      </c>
      <c r="E23" s="2">
        <v>50</v>
      </c>
      <c r="F23" s="30" t="s">
        <v>20</v>
      </c>
      <c r="G23" s="60">
        <v>50</v>
      </c>
      <c r="H23" s="31" t="s">
        <v>20</v>
      </c>
      <c r="I23" s="2">
        <v>50</v>
      </c>
      <c r="J23" s="28" t="s">
        <v>20</v>
      </c>
      <c r="K23" s="35">
        <v>50</v>
      </c>
    </row>
    <row r="24" spans="1:11">
      <c r="A24" s="25"/>
      <c r="B24" s="33" t="s">
        <v>43</v>
      </c>
      <c r="C24" s="29">
        <v>59</v>
      </c>
      <c r="D24" s="30" t="s">
        <v>43</v>
      </c>
      <c r="E24" s="2">
        <v>59</v>
      </c>
      <c r="F24" s="30" t="s">
        <v>7</v>
      </c>
      <c r="G24" s="60">
        <v>6</v>
      </c>
      <c r="H24" s="34" t="s">
        <v>43</v>
      </c>
      <c r="I24" s="60">
        <v>59</v>
      </c>
      <c r="J24" s="36" t="s">
        <v>7</v>
      </c>
      <c r="K24" s="35">
        <v>6</v>
      </c>
    </row>
    <row r="25" spans="1:11">
      <c r="A25" s="25"/>
      <c r="B25" s="33" t="s">
        <v>12</v>
      </c>
      <c r="C25" s="29">
        <v>0</v>
      </c>
      <c r="D25" s="36" t="s">
        <v>13</v>
      </c>
      <c r="E25" s="35">
        <v>105</v>
      </c>
      <c r="F25" s="30" t="s">
        <v>16</v>
      </c>
      <c r="G25" s="60">
        <v>0</v>
      </c>
      <c r="H25" s="31" t="s">
        <v>14</v>
      </c>
      <c r="I25" s="35">
        <v>240</v>
      </c>
      <c r="J25" s="30" t="s">
        <v>12</v>
      </c>
      <c r="K25" s="35">
        <v>0</v>
      </c>
    </row>
    <row r="26" spans="1:11">
      <c r="A26" s="25"/>
      <c r="B26" s="33" t="s">
        <v>9</v>
      </c>
      <c r="C26" s="29">
        <v>30</v>
      </c>
      <c r="D26" s="30" t="s">
        <v>36</v>
      </c>
      <c r="E26" s="60">
        <v>30</v>
      </c>
      <c r="F26" s="30" t="s">
        <v>36</v>
      </c>
      <c r="G26" s="60">
        <v>30</v>
      </c>
      <c r="H26" s="30" t="s">
        <v>9</v>
      </c>
      <c r="I26" s="60">
        <v>30</v>
      </c>
      <c r="J26" s="30" t="s">
        <v>9</v>
      </c>
      <c r="K26" s="35">
        <v>30</v>
      </c>
    </row>
    <row r="27" spans="1:11">
      <c r="A27" s="25"/>
      <c r="B27" s="33"/>
      <c r="C27" s="29"/>
      <c r="D27" s="34"/>
      <c r="E27" s="2"/>
      <c r="F27" s="30"/>
      <c r="G27" s="60"/>
      <c r="H27" s="30"/>
      <c r="I27" s="70"/>
      <c r="J27" s="30"/>
      <c r="K27" s="35"/>
    </row>
    <row r="28" spans="1:11">
      <c r="A28" s="25"/>
      <c r="B28" s="33"/>
      <c r="C28" s="35"/>
      <c r="D28" s="34"/>
      <c r="E28" s="2"/>
      <c r="F28" s="30"/>
      <c r="G28" s="60"/>
      <c r="H28" s="30"/>
      <c r="I28" s="2"/>
      <c r="J28" s="30"/>
      <c r="K28" s="35"/>
    </row>
    <row r="29" spans="1:11" ht="15.75" thickBot="1">
      <c r="A29" s="25"/>
      <c r="B29" s="37"/>
      <c r="C29" s="38"/>
      <c r="D29" s="34"/>
      <c r="E29" s="2"/>
      <c r="F29" s="91" t="s">
        <v>15</v>
      </c>
      <c r="G29" s="72"/>
      <c r="H29" s="41"/>
      <c r="I29" s="94"/>
      <c r="J29" s="30" t="s">
        <v>15</v>
      </c>
      <c r="K29" s="35"/>
    </row>
    <row r="30" spans="1:11" ht="15.75" thickBot="1">
      <c r="A30" s="43"/>
      <c r="B30" s="44" t="s">
        <v>44</v>
      </c>
      <c r="C30" s="45">
        <f>SUM(C22:C29)+125</f>
        <v>1166</v>
      </c>
      <c r="D30" s="64" t="s">
        <v>45</v>
      </c>
      <c r="E30" s="47">
        <f>SUM(E22:E28)+125</f>
        <v>729</v>
      </c>
      <c r="F30" s="46" t="s">
        <v>46</v>
      </c>
      <c r="G30" s="47">
        <f>SUM(G22:G27)+125</f>
        <v>813</v>
      </c>
      <c r="H30" s="87" t="s">
        <v>47</v>
      </c>
      <c r="I30" s="47">
        <f>SUM(I20:I27)+125</f>
        <v>787</v>
      </c>
      <c r="J30" s="64" t="s">
        <v>48</v>
      </c>
      <c r="K30" s="47">
        <f>SUM(K22:K29)+125</f>
        <v>812</v>
      </c>
    </row>
    <row r="31" spans="1:11" ht="15.75" thickBot="1">
      <c r="A31" s="15"/>
      <c r="B31" s="54"/>
      <c r="C31" s="2"/>
      <c r="D31" s="54"/>
      <c r="E31" s="2"/>
      <c r="F31" s="54"/>
      <c r="G31" s="2"/>
      <c r="H31" s="54"/>
      <c r="I31" s="2"/>
      <c r="J31" s="54"/>
      <c r="K31" s="55"/>
    </row>
    <row r="32" spans="1:11">
      <c r="A32" s="21"/>
      <c r="B32" s="22">
        <f>B21+7</f>
        <v>11</v>
      </c>
      <c r="C32" s="51" t="s">
        <v>6</v>
      </c>
      <c r="D32" s="22">
        <f>B32+1</f>
        <v>12</v>
      </c>
      <c r="E32" s="51" t="s">
        <v>6</v>
      </c>
      <c r="F32" s="23">
        <f>D32+1</f>
        <v>13</v>
      </c>
      <c r="G32" s="51" t="s">
        <v>6</v>
      </c>
      <c r="H32" s="23">
        <f>F32+1</f>
        <v>14</v>
      </c>
      <c r="I32" s="51" t="s">
        <v>6</v>
      </c>
      <c r="J32" s="56">
        <f>H32+1</f>
        <v>15</v>
      </c>
      <c r="K32" s="24" t="s">
        <v>6</v>
      </c>
    </row>
    <row r="33" spans="1:13">
      <c r="A33" s="25"/>
      <c r="B33" s="28" t="s">
        <v>49</v>
      </c>
      <c r="C33" s="35">
        <v>614</v>
      </c>
      <c r="D33" s="30" t="s">
        <v>50</v>
      </c>
      <c r="E33" s="52">
        <v>592</v>
      </c>
      <c r="F33" s="30" t="s">
        <v>51</v>
      </c>
      <c r="G33" s="60">
        <v>169</v>
      </c>
      <c r="H33" s="31" t="s">
        <v>52</v>
      </c>
      <c r="I33" s="71">
        <v>434</v>
      </c>
      <c r="J33" s="31" t="s">
        <v>53</v>
      </c>
      <c r="K33" s="35">
        <v>247</v>
      </c>
    </row>
    <row r="34" spans="1:13">
      <c r="A34" s="25"/>
      <c r="B34" s="75" t="s">
        <v>20</v>
      </c>
      <c r="C34" s="35">
        <v>50</v>
      </c>
      <c r="D34" s="30" t="s">
        <v>20</v>
      </c>
      <c r="E34" s="52">
        <v>50</v>
      </c>
      <c r="F34" s="30" t="s">
        <v>20</v>
      </c>
      <c r="G34" s="60">
        <v>50</v>
      </c>
      <c r="H34" s="31" t="s">
        <v>20</v>
      </c>
      <c r="I34" s="71">
        <v>50</v>
      </c>
      <c r="J34" s="30" t="s">
        <v>20</v>
      </c>
      <c r="K34" s="35">
        <v>50</v>
      </c>
      <c r="M34" s="2"/>
    </row>
    <row r="35" spans="1:13">
      <c r="A35" s="25"/>
      <c r="B35" s="75" t="s">
        <v>35</v>
      </c>
      <c r="C35" s="35">
        <v>34</v>
      </c>
      <c r="D35" s="30" t="s">
        <v>54</v>
      </c>
      <c r="E35" s="52">
        <v>57</v>
      </c>
      <c r="F35" s="30" t="s">
        <v>43</v>
      </c>
      <c r="G35" s="60">
        <v>59</v>
      </c>
      <c r="H35" s="31" t="s">
        <v>54</v>
      </c>
      <c r="I35" s="70">
        <v>57</v>
      </c>
      <c r="J35" s="34" t="s">
        <v>7</v>
      </c>
      <c r="K35" s="35">
        <v>6</v>
      </c>
      <c r="M35" s="2"/>
    </row>
    <row r="36" spans="1:13">
      <c r="A36" s="25"/>
      <c r="B36" s="33" t="s">
        <v>12</v>
      </c>
      <c r="C36" s="29">
        <v>0</v>
      </c>
      <c r="D36" s="34" t="s">
        <v>12</v>
      </c>
      <c r="E36" s="60">
        <v>0</v>
      </c>
      <c r="F36" s="30" t="s">
        <v>12</v>
      </c>
      <c r="G36" s="2">
        <v>0</v>
      </c>
      <c r="H36" s="31" t="s">
        <v>12</v>
      </c>
      <c r="I36" s="70">
        <v>0</v>
      </c>
      <c r="J36" s="28" t="s">
        <v>17</v>
      </c>
      <c r="K36" s="32">
        <v>150</v>
      </c>
    </row>
    <row r="37" spans="1:13">
      <c r="A37" s="25"/>
      <c r="B37" s="28" t="s">
        <v>36</v>
      </c>
      <c r="C37" s="32">
        <v>30</v>
      </c>
      <c r="D37" s="30" t="s">
        <v>36</v>
      </c>
      <c r="E37" s="57">
        <v>30</v>
      </c>
      <c r="F37" s="30" t="s">
        <v>36</v>
      </c>
      <c r="G37" s="2">
        <v>30</v>
      </c>
      <c r="H37" s="31" t="s">
        <v>9</v>
      </c>
      <c r="I37" s="71">
        <v>30</v>
      </c>
      <c r="J37" s="34" t="s">
        <v>36</v>
      </c>
      <c r="K37" s="29">
        <v>30</v>
      </c>
    </row>
    <row r="38" spans="1:13">
      <c r="A38" s="25"/>
      <c r="B38" s="28"/>
      <c r="C38" s="32"/>
      <c r="D38" s="30"/>
      <c r="E38" s="57"/>
      <c r="F38" s="30"/>
      <c r="G38" s="2"/>
      <c r="H38" s="34"/>
      <c r="I38" s="70"/>
      <c r="J38" s="90"/>
      <c r="K38" s="90"/>
    </row>
    <row r="39" spans="1:13">
      <c r="A39" s="25"/>
      <c r="B39" s="28"/>
      <c r="C39" s="32"/>
      <c r="D39" s="79"/>
      <c r="E39" s="2"/>
      <c r="F39" s="68"/>
      <c r="G39" s="62"/>
      <c r="H39" s="34"/>
      <c r="I39" s="70"/>
      <c r="J39" s="30"/>
      <c r="K39" s="35"/>
    </row>
    <row r="40" spans="1:13" ht="15.75" thickBot="1">
      <c r="A40" s="25"/>
      <c r="B40" s="95"/>
      <c r="C40" s="82"/>
      <c r="D40" s="79"/>
      <c r="E40" s="72"/>
      <c r="F40" s="63"/>
      <c r="G40" s="78"/>
      <c r="H40" s="44"/>
      <c r="I40" s="81"/>
      <c r="J40" s="41"/>
      <c r="K40" s="82"/>
    </row>
    <row r="41" spans="1:13" ht="15.75" thickBot="1">
      <c r="A41" s="43"/>
      <c r="B41" s="64" t="s">
        <v>55</v>
      </c>
      <c r="C41" s="86">
        <f>SUM(C32:C38)+125</f>
        <v>853</v>
      </c>
      <c r="D41" s="93" t="s">
        <v>56</v>
      </c>
      <c r="E41" s="47">
        <f>SUM(E33:E39)+125</f>
        <v>854</v>
      </c>
      <c r="F41" s="64" t="s">
        <v>57</v>
      </c>
      <c r="G41" s="47">
        <f>SUM(G33:G39)+125</f>
        <v>433</v>
      </c>
      <c r="H41" s="44" t="s">
        <v>58</v>
      </c>
      <c r="I41" s="47">
        <f>SUM(I33:I39)+125</f>
        <v>696</v>
      </c>
      <c r="J41" s="64" t="s">
        <v>59</v>
      </c>
      <c r="K41" s="38">
        <f>SUM(K33:K40)+125</f>
        <v>608</v>
      </c>
    </row>
    <row r="42" spans="1:13" ht="15.75" thickBot="1">
      <c r="A42" s="15"/>
      <c r="B42" s="48"/>
      <c r="C42" s="2"/>
      <c r="D42" s="48"/>
      <c r="E42" s="2"/>
      <c r="F42" s="48"/>
      <c r="G42" s="2"/>
      <c r="H42" s="49"/>
      <c r="I42" s="2"/>
      <c r="J42" s="49"/>
      <c r="K42" s="2"/>
    </row>
    <row r="43" spans="1:13">
      <c r="A43" s="21"/>
      <c r="B43" s="23">
        <f>B32+7</f>
        <v>18</v>
      </c>
      <c r="C43" s="51" t="s">
        <v>6</v>
      </c>
      <c r="D43" s="23">
        <f>B43+1</f>
        <v>19</v>
      </c>
      <c r="E43" s="51" t="s">
        <v>6</v>
      </c>
      <c r="F43" s="23">
        <f>D43+1</f>
        <v>20</v>
      </c>
      <c r="G43" s="51" t="s">
        <v>6</v>
      </c>
      <c r="H43" s="23">
        <f>F43+1</f>
        <v>21</v>
      </c>
      <c r="I43" s="51" t="s">
        <v>6</v>
      </c>
      <c r="J43" s="23">
        <f>H43+1</f>
        <v>22</v>
      </c>
      <c r="K43" s="24" t="s">
        <v>6</v>
      </c>
    </row>
    <row r="44" spans="1:13">
      <c r="A44" s="25"/>
      <c r="B44" s="31" t="s">
        <v>60</v>
      </c>
      <c r="C44" s="29">
        <v>434</v>
      </c>
      <c r="D44" s="31" t="s">
        <v>61</v>
      </c>
      <c r="E44" s="60">
        <v>318</v>
      </c>
      <c r="F44" s="31" t="s">
        <v>62</v>
      </c>
      <c r="G44" s="2">
        <v>556</v>
      </c>
      <c r="H44" s="65" t="s">
        <v>18</v>
      </c>
      <c r="I44" s="35"/>
      <c r="J44" s="31" t="s">
        <v>63</v>
      </c>
      <c r="K44" s="35">
        <v>315</v>
      </c>
    </row>
    <row r="45" spans="1:13">
      <c r="A45" s="25"/>
      <c r="B45" s="31" t="s">
        <v>20</v>
      </c>
      <c r="C45" s="29">
        <v>50</v>
      </c>
      <c r="D45" s="31" t="s">
        <v>20</v>
      </c>
      <c r="E45" s="2">
        <v>50</v>
      </c>
      <c r="F45" s="31" t="s">
        <v>20</v>
      </c>
      <c r="G45" s="2">
        <v>50</v>
      </c>
      <c r="H45" s="31" t="s">
        <v>19</v>
      </c>
      <c r="I45" s="35">
        <v>713</v>
      </c>
      <c r="J45" s="31" t="s">
        <v>20</v>
      </c>
      <c r="K45" s="29">
        <v>50</v>
      </c>
    </row>
    <row r="46" spans="1:13">
      <c r="A46" s="25"/>
      <c r="B46" s="34" t="s">
        <v>35</v>
      </c>
      <c r="C46" s="71">
        <v>34</v>
      </c>
      <c r="D46" s="31" t="s">
        <v>54</v>
      </c>
      <c r="E46" s="2">
        <v>57</v>
      </c>
      <c r="F46" s="34" t="s">
        <v>7</v>
      </c>
      <c r="G46" s="60">
        <v>6</v>
      </c>
      <c r="H46" s="28" t="s">
        <v>21</v>
      </c>
      <c r="I46" s="35">
        <v>37</v>
      </c>
      <c r="J46" s="34" t="s">
        <v>43</v>
      </c>
      <c r="K46" s="29">
        <v>59</v>
      </c>
    </row>
    <row r="47" spans="1:13">
      <c r="A47" s="25"/>
      <c r="B47" s="30" t="s">
        <v>12</v>
      </c>
      <c r="C47" s="29">
        <v>0</v>
      </c>
      <c r="D47" s="31" t="s">
        <v>22</v>
      </c>
      <c r="E47" s="2">
        <v>70</v>
      </c>
      <c r="F47" s="34" t="s">
        <v>12</v>
      </c>
      <c r="G47" s="57">
        <v>0</v>
      </c>
      <c r="H47" s="28" t="s">
        <v>7</v>
      </c>
      <c r="I47" s="35">
        <v>6</v>
      </c>
      <c r="J47" s="34" t="s">
        <v>12</v>
      </c>
      <c r="K47" s="35">
        <v>0</v>
      </c>
    </row>
    <row r="48" spans="1:13">
      <c r="A48" s="25"/>
      <c r="B48" s="31" t="s">
        <v>36</v>
      </c>
      <c r="C48" s="35">
        <v>30</v>
      </c>
      <c r="D48" s="30" t="s">
        <v>9</v>
      </c>
      <c r="E48" s="2">
        <v>0</v>
      </c>
      <c r="F48" s="34" t="s">
        <v>9</v>
      </c>
      <c r="G48" s="60">
        <v>30</v>
      </c>
      <c r="H48" s="31" t="s">
        <v>8</v>
      </c>
      <c r="I48" s="35">
        <v>135</v>
      </c>
      <c r="J48" s="76" t="s">
        <v>9</v>
      </c>
      <c r="K48" s="35">
        <v>30</v>
      </c>
    </row>
    <row r="49" spans="1:11">
      <c r="A49" s="25"/>
      <c r="B49" s="31"/>
      <c r="C49" s="35"/>
      <c r="D49" s="34"/>
      <c r="E49" s="2"/>
      <c r="F49" s="90"/>
      <c r="H49" s="30" t="s">
        <v>23</v>
      </c>
      <c r="I49" s="35">
        <v>190</v>
      </c>
      <c r="J49" s="30"/>
      <c r="K49" s="29"/>
    </row>
    <row r="50" spans="1:11">
      <c r="A50" s="25"/>
      <c r="B50" s="84"/>
      <c r="C50" s="61"/>
      <c r="D50" s="34"/>
      <c r="E50" s="2"/>
      <c r="F50" s="31"/>
      <c r="G50" s="60"/>
      <c r="H50" s="30" t="s">
        <v>9</v>
      </c>
      <c r="I50" s="35">
        <v>30</v>
      </c>
      <c r="J50" s="30"/>
      <c r="K50" s="29"/>
    </row>
    <row r="51" spans="1:11" ht="15.75" thickBot="1">
      <c r="A51" s="25"/>
      <c r="B51" s="79"/>
      <c r="C51" s="38"/>
      <c r="D51" s="34"/>
      <c r="E51" s="2"/>
      <c r="F51" s="41"/>
      <c r="G51" s="83"/>
      <c r="H51" s="27"/>
      <c r="I51" s="29"/>
      <c r="J51" s="41"/>
      <c r="K51" s="42"/>
    </row>
    <row r="52" spans="1:11" ht="15.75" thickBot="1">
      <c r="A52" s="43"/>
      <c r="B52" s="64" t="s">
        <v>64</v>
      </c>
      <c r="C52" s="38">
        <f>SUM(C44:C51)+125</f>
        <v>673</v>
      </c>
      <c r="D52" s="64" t="s">
        <v>65</v>
      </c>
      <c r="E52" s="47">
        <f>SUM(E44:E51)+125</f>
        <v>620</v>
      </c>
      <c r="F52" s="64" t="s">
        <v>66</v>
      </c>
      <c r="G52" s="92">
        <f>SUM(G44:G51)+125</f>
        <v>767</v>
      </c>
      <c r="H52" s="64" t="s">
        <v>24</v>
      </c>
      <c r="I52" s="47">
        <f>SUM(I44:I51)+125</f>
        <v>1236</v>
      </c>
      <c r="J52" s="64" t="s">
        <v>67</v>
      </c>
      <c r="K52" s="47">
        <f>SUM(K44:K51)+125</f>
        <v>579</v>
      </c>
    </row>
    <row r="53" spans="1:11" ht="15.75" thickBot="1">
      <c r="A53" s="15"/>
      <c r="B53" s="54"/>
      <c r="C53" s="2"/>
      <c r="D53" s="54"/>
      <c r="E53" s="2"/>
      <c r="F53" s="67"/>
      <c r="G53" s="2"/>
      <c r="H53" s="54"/>
      <c r="I53" s="2"/>
      <c r="J53" s="54"/>
      <c r="K53" s="55"/>
    </row>
    <row r="54" spans="1:11">
      <c r="A54" s="21"/>
      <c r="B54" s="23">
        <f>B43+7</f>
        <v>25</v>
      </c>
      <c r="C54" s="51"/>
      <c r="D54" s="23">
        <f>B54+1</f>
        <v>26</v>
      </c>
      <c r="E54" s="51" t="s">
        <v>6</v>
      </c>
      <c r="F54" s="23">
        <f>D54+1</f>
        <v>27</v>
      </c>
      <c r="G54" s="51" t="s">
        <v>6</v>
      </c>
      <c r="H54" s="23">
        <f>F54+1</f>
        <v>28</v>
      </c>
      <c r="I54" s="51" t="s">
        <v>6</v>
      </c>
      <c r="J54" s="23">
        <f>H54+1</f>
        <v>29</v>
      </c>
      <c r="K54" s="24" t="s">
        <v>6</v>
      </c>
    </row>
    <row r="55" spans="1:11">
      <c r="A55" s="25"/>
      <c r="B55" s="96" t="s">
        <v>25</v>
      </c>
      <c r="C55" s="60"/>
      <c r="D55" s="30" t="s">
        <v>68</v>
      </c>
      <c r="E55" s="35">
        <v>571</v>
      </c>
      <c r="F55" s="31" t="s">
        <v>69</v>
      </c>
      <c r="G55" s="2">
        <v>560</v>
      </c>
      <c r="H55" s="30" t="s">
        <v>10</v>
      </c>
      <c r="I55" s="71">
        <v>590</v>
      </c>
      <c r="J55" s="69" t="s">
        <v>26</v>
      </c>
      <c r="K55" s="29"/>
    </row>
    <row r="56" spans="1:11">
      <c r="A56" s="25"/>
      <c r="B56" s="34"/>
      <c r="C56" s="2"/>
      <c r="D56" s="30" t="s">
        <v>20</v>
      </c>
      <c r="E56" s="29">
        <v>50</v>
      </c>
      <c r="F56" s="31" t="s">
        <v>20</v>
      </c>
      <c r="G56" s="52">
        <v>50</v>
      </c>
      <c r="H56" s="30" t="s">
        <v>20</v>
      </c>
      <c r="I56" s="71">
        <v>50</v>
      </c>
      <c r="J56" s="28" t="s">
        <v>27</v>
      </c>
      <c r="K56" s="29">
        <v>150</v>
      </c>
    </row>
    <row r="57" spans="1:11">
      <c r="A57" s="25"/>
      <c r="B57" s="30"/>
      <c r="C57" s="2"/>
      <c r="D57" s="30" t="s">
        <v>35</v>
      </c>
      <c r="E57" s="29">
        <v>34</v>
      </c>
      <c r="F57" s="34" t="s">
        <v>7</v>
      </c>
      <c r="G57" s="2">
        <v>34</v>
      </c>
      <c r="H57" s="30" t="s">
        <v>7</v>
      </c>
      <c r="I57" s="71">
        <v>6</v>
      </c>
      <c r="J57" s="28" t="s">
        <v>28</v>
      </c>
      <c r="K57" s="29">
        <v>163</v>
      </c>
    </row>
    <row r="58" spans="1:11">
      <c r="A58" s="25"/>
      <c r="B58" s="34"/>
      <c r="C58" s="77"/>
      <c r="D58" s="34" t="s">
        <v>12</v>
      </c>
      <c r="E58" s="35">
        <v>0</v>
      </c>
      <c r="F58" s="31" t="s">
        <v>12</v>
      </c>
      <c r="G58" s="70">
        <v>140</v>
      </c>
      <c r="H58" s="28" t="s">
        <v>12</v>
      </c>
      <c r="I58" s="32">
        <v>0</v>
      </c>
      <c r="J58" s="28" t="s">
        <v>11</v>
      </c>
      <c r="K58" s="29">
        <v>30</v>
      </c>
    </row>
    <row r="59" spans="1:11">
      <c r="A59" s="25"/>
      <c r="B59" s="30"/>
      <c r="C59" s="60"/>
      <c r="D59" s="76" t="s">
        <v>9</v>
      </c>
      <c r="E59" s="35">
        <v>30</v>
      </c>
      <c r="F59" s="30" t="s">
        <v>36</v>
      </c>
      <c r="G59" s="2">
        <v>30</v>
      </c>
      <c r="H59" s="76" t="s">
        <v>9</v>
      </c>
      <c r="I59" s="70">
        <v>30</v>
      </c>
      <c r="J59" s="36" t="s">
        <v>8</v>
      </c>
      <c r="K59" s="29">
        <v>135</v>
      </c>
    </row>
    <row r="60" spans="1:11">
      <c r="A60" s="25"/>
      <c r="B60" s="34"/>
      <c r="C60" s="2"/>
      <c r="D60" s="30"/>
      <c r="E60" s="29"/>
      <c r="F60" s="30"/>
      <c r="G60" s="2"/>
      <c r="H60" s="31"/>
      <c r="I60" s="60"/>
      <c r="J60" s="36" t="s">
        <v>29</v>
      </c>
      <c r="K60" s="29">
        <v>105</v>
      </c>
    </row>
    <row r="61" spans="1:11">
      <c r="A61" s="25"/>
      <c r="B61" s="34"/>
      <c r="C61" s="2"/>
      <c r="D61" s="30"/>
      <c r="E61" s="29"/>
      <c r="F61" s="76"/>
      <c r="G61" s="77"/>
      <c r="H61" s="31"/>
      <c r="I61" s="60"/>
      <c r="J61" s="36" t="s">
        <v>9</v>
      </c>
      <c r="K61" s="29">
        <v>30</v>
      </c>
    </row>
    <row r="62" spans="1:11" ht="15.75" thickBot="1">
      <c r="A62" s="25"/>
      <c r="B62" s="34"/>
      <c r="C62" s="2"/>
      <c r="D62" s="41"/>
      <c r="E62" s="42"/>
      <c r="F62" s="53"/>
      <c r="G62" s="78"/>
      <c r="H62" s="31"/>
      <c r="I62" s="81"/>
      <c r="J62" s="39"/>
      <c r="K62" s="40"/>
    </row>
    <row r="63" spans="1:11" ht="15.75" thickBot="1">
      <c r="A63" s="43"/>
      <c r="B63" s="64"/>
      <c r="C63" s="47"/>
      <c r="D63" s="64" t="s">
        <v>70</v>
      </c>
      <c r="E63" s="47">
        <f>SUM(E55:E62)+125</f>
        <v>810</v>
      </c>
      <c r="F63" s="64" t="s">
        <v>71</v>
      </c>
      <c r="G63" s="47">
        <f>SUM(G55:G61)+125</f>
        <v>939</v>
      </c>
      <c r="H63" s="64" t="s">
        <v>72</v>
      </c>
      <c r="I63" s="47">
        <f>SUM(I55:I62)+125</f>
        <v>801</v>
      </c>
      <c r="J63" s="46" t="s">
        <v>30</v>
      </c>
      <c r="K63" s="47">
        <f>SUM(K55:K61)+125</f>
        <v>738</v>
      </c>
    </row>
    <row r="64" spans="1:11" ht="34.5" customHeight="1">
      <c r="A64" s="15"/>
      <c r="B64" s="107" t="s">
        <v>32</v>
      </c>
      <c r="C64" s="108"/>
      <c r="D64" s="108"/>
      <c r="E64" s="108"/>
      <c r="F64" s="108"/>
      <c r="G64" s="108"/>
      <c r="H64" s="108"/>
      <c r="I64" s="108"/>
      <c r="J64" s="108"/>
      <c r="K64" s="108"/>
    </row>
    <row r="65" spans="2:10" ht="21" customHeight="1">
      <c r="B65" s="109" t="s">
        <v>31</v>
      </c>
      <c r="C65" s="109"/>
      <c r="D65" s="109"/>
      <c r="E65" s="109"/>
      <c r="F65" s="109"/>
      <c r="G65" s="109"/>
      <c r="H65" s="109"/>
      <c r="I65" s="109"/>
      <c r="J65" s="109"/>
    </row>
    <row r="67" spans="2:10">
      <c r="F67" s="66"/>
    </row>
    <row r="68" spans="2:10">
      <c r="D68" s="66"/>
      <c r="E68" s="60"/>
      <c r="F68" s="66"/>
    </row>
    <row r="69" spans="2:10">
      <c r="D69" s="66"/>
      <c r="E69" s="2"/>
      <c r="F69" s="88"/>
    </row>
    <row r="70" spans="2:10">
      <c r="D70" s="66"/>
      <c r="E70" s="60"/>
      <c r="F70" s="88"/>
    </row>
    <row r="71" spans="2:10">
      <c r="D71" s="88"/>
      <c r="E71" s="2"/>
      <c r="F71" s="59"/>
    </row>
    <row r="72" spans="2:10">
      <c r="D72" s="88"/>
      <c r="E72" s="2"/>
      <c r="F72" s="59"/>
    </row>
    <row r="73" spans="2:10">
      <c r="D73" s="88"/>
      <c r="E73" s="2"/>
      <c r="F73" s="85"/>
    </row>
    <row r="74" spans="2:10">
      <c r="D74" s="58"/>
      <c r="E74" s="57"/>
    </row>
    <row r="75" spans="2:10">
      <c r="D75" s="73"/>
      <c r="E75" s="72"/>
    </row>
    <row r="76" spans="2:10">
      <c r="D76" s="74"/>
      <c r="E76" s="62"/>
    </row>
  </sheetData>
  <mergeCells count="4">
    <mergeCell ref="C2:G6"/>
    <mergeCell ref="H2:J6"/>
    <mergeCell ref="B64:K64"/>
    <mergeCell ref="B65:J65"/>
  </mergeCells>
  <printOptions horizontalCentered="1" verticalCentered="1"/>
  <pageMargins left="0.2" right="0.2" top="0.25" bottom="0.25" header="0" footer="0"/>
  <pageSetup scale="54" orientation="landscape"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319d46-8153-4f03-8466-2f3b8aa28f9f" xsi:nil="true"/>
    <lcf76f155ced4ddcb4097134ff3c332f xmlns="7992fc22-f59d-4ca9-a719-2609916498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E80CCBCAFCCB4783C329BB7D1BFE9E" ma:contentTypeVersion="16" ma:contentTypeDescription="Create a new document." ma:contentTypeScope="" ma:versionID="20816e5b622c24a991f0f4b871bdd4d7">
  <xsd:schema xmlns:xsd="http://www.w3.org/2001/XMLSchema" xmlns:xs="http://www.w3.org/2001/XMLSchema" xmlns:p="http://schemas.microsoft.com/office/2006/metadata/properties" xmlns:ns2="82ccc50d-ea57-40e2-8396-fbd76e9010c5" xmlns:ns3="7992fc22-f59d-4ca9-a719-26099164988d" xmlns:ns4="85319d46-8153-4f03-8466-2f3b8aa28f9f" targetNamespace="http://schemas.microsoft.com/office/2006/metadata/properties" ma:root="true" ma:fieldsID="ee659455d0282343ce859c2755d0fbc8" ns2:_="" ns3:_="" ns4:_="">
    <xsd:import namespace="82ccc50d-ea57-40e2-8396-fbd76e9010c5"/>
    <xsd:import namespace="7992fc22-f59d-4ca9-a719-26099164988d"/>
    <xsd:import namespace="85319d46-8153-4f03-8466-2f3b8aa28f9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Loca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cc50d-ea57-40e2-8396-fbd76e9010c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92fc22-f59d-4ca9-a719-2609916498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180186c-869c-4358-8f5e-34a27dc442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319d46-8153-4f03-8466-2f3b8aa28f9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fbcfe69-4db5-4d47-bbc4-4cf7f78b4a24}" ma:internalName="TaxCatchAll" ma:showField="CatchAllData" ma:web="85319d46-8153-4f03-8466-2f3b8aa28f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3FC671-FE74-4127-AE09-74CA9A50F91D}">
  <ds:schemaRefs>
    <ds:schemaRef ds:uri="http://schemas.microsoft.com/sharepoint/v3/contenttype/forms"/>
  </ds:schemaRefs>
</ds:datastoreItem>
</file>

<file path=customXml/itemProps2.xml><?xml version="1.0" encoding="utf-8"?>
<ds:datastoreItem xmlns:ds="http://schemas.openxmlformats.org/officeDocument/2006/customXml" ds:itemID="{37AE022F-D97D-4C5E-BB6D-92AFB74D0B7C}">
  <ds:schemaRef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elements/1.1/"/>
    <ds:schemaRef ds:uri="http://purl.org/dc/dcmitype/"/>
    <ds:schemaRef ds:uri="http://schemas.microsoft.com/office/infopath/2007/PartnerControls"/>
    <ds:schemaRef ds:uri="85319d46-8153-4f03-8466-2f3b8aa28f9f"/>
    <ds:schemaRef ds:uri="7992fc22-f59d-4ca9-a719-26099164988d"/>
    <ds:schemaRef ds:uri="82ccc50d-ea57-40e2-8396-fbd76e9010c5"/>
    <ds:schemaRef ds:uri="http://purl.org/dc/terms/"/>
  </ds:schemaRefs>
</ds:datastoreItem>
</file>

<file path=customXml/itemProps3.xml><?xml version="1.0" encoding="utf-8"?>
<ds:datastoreItem xmlns:ds="http://schemas.openxmlformats.org/officeDocument/2006/customXml" ds:itemID="{E48E6CBF-5584-4C84-8ECC-D339EE823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ccc50d-ea57-40e2-8396-fbd76e9010c5"/>
    <ds:schemaRef ds:uri="7992fc22-f59d-4ca9-a719-26099164988d"/>
    <ds:schemaRef ds:uri="85319d46-8153-4f03-8466-2f3b8aa28f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MV.SC Asian-Vietnamese</vt:lpstr>
      <vt:lpstr>'MV.SC Asian-Vietnamese'!Print_Area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Candace Quigley</dc:creator>
  <cp:keywords/>
  <dc:description/>
  <cp:lastModifiedBy>Candace Quigley</cp:lastModifiedBy>
  <cp:revision/>
  <dcterms:created xsi:type="dcterms:W3CDTF">2023-10-30T14:12:12Z</dcterms:created>
  <dcterms:modified xsi:type="dcterms:W3CDTF">2023-11-29T18:43:42Z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0x01010095E80CCBCAFCCB4783C329BB7D1BFE9E</vt:lpwstr>
  </property>
  <property fmtid="{D5CDD505-2E9C-101B-9397-08002B2CF9AE}" pid="3" name="MediaServiceImageTags">
    <vt:lpwstr/>
  </property>
</Properties>
</file>