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66925"/>
  <mc:AlternateContent xmlns:mc="http://schemas.openxmlformats.org/markup-compatibility/2006">
    <mc:Choice Requires="x15">
      <x15ac:absPath xmlns:x15ac="http://schemas.microsoft.com/office/spreadsheetml/2010/11/ac" url="Q:\Nutrition-- word\MENUS\Monthly Menus for Clients\CF production menus\2023\"/>
    </mc:Choice>
  </mc:AlternateContent>
  <xr:revisionPtr revIDLastSave="0" documentId="13_ncr:1_{8496E206-15C3-4310-94FA-89BAB8466730}" xr6:coauthVersionLast="36" xr6:coauthVersionMax="36" xr10:uidLastSave="{00000000-0000-0000-0000-000000000000}"/>
  <bookViews>
    <workbookView xWindow="38400" yWindow="3600" windowWidth="28800" windowHeight="18000" xr2:uid="{00000000-000D-0000-FFFF-FFFF00000000}"/>
  </bookViews>
  <sheets>
    <sheet name="MV.SC Caribbean" sheetId="14" r:id="rId1"/>
  </sheets>
  <externalReferences>
    <externalReference r:id="rId2"/>
  </externalReferences>
  <definedNames>
    <definedName name="BEANS">'[1]Vegetable Subgroups'!$C$4:$C$50</definedName>
    <definedName name="Cups">[1]dropdowns!$A$1:$A$17</definedName>
    <definedName name="GREEN">'[1]Vegetable Subgroups'!$A$4:$A$50</definedName>
    <definedName name="meals">'[1]All Meals'!$C$12:$C$61</definedName>
    <definedName name="OTHER">'[1]Vegetable Subgroups'!$E$4:$E$50</definedName>
    <definedName name="RED">'[1]Vegetable Subgroups'!$B$4:$B$50</definedName>
    <definedName name="SIZES">[1]dropdowns!$D$1:$D$25</definedName>
    <definedName name="STARCHY">'[1]Vegetable Subgroups'!$D$4:$D$50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63" i="14" l="1"/>
  <c r="I63" i="14"/>
  <c r="G63" i="14"/>
  <c r="E63" i="14"/>
  <c r="K52" i="14"/>
  <c r="I52" i="14"/>
  <c r="G52" i="14"/>
  <c r="E52" i="14"/>
  <c r="C52" i="14"/>
  <c r="B43" i="14"/>
  <c r="D43" i="14" s="1"/>
  <c r="F43" i="14" s="1"/>
  <c r="H43" i="14" s="1"/>
  <c r="J43" i="14" s="1"/>
  <c r="K41" i="14"/>
  <c r="I41" i="14"/>
  <c r="G41" i="14"/>
  <c r="E41" i="14"/>
  <c r="C41" i="14"/>
  <c r="D32" i="14"/>
  <c r="F32" i="14" s="1"/>
  <c r="H32" i="14" s="1"/>
  <c r="J32" i="14" s="1"/>
  <c r="B32" i="14"/>
  <c r="K30" i="14"/>
  <c r="I30" i="14"/>
  <c r="G30" i="14"/>
  <c r="E30" i="14"/>
  <c r="C30" i="14"/>
  <c r="H21" i="14"/>
  <c r="J21" i="14" s="1"/>
  <c r="F21" i="14"/>
  <c r="D21" i="14"/>
  <c r="K19" i="14"/>
  <c r="B54" i="14" l="1"/>
  <c r="D54" i="14" s="1"/>
  <c r="F54" i="14" s="1"/>
  <c r="H54" i="14" s="1"/>
  <c r="J54" i="14" s="1"/>
</calcChain>
</file>

<file path=xl/sharedStrings.xml><?xml version="1.0" encoding="utf-8"?>
<sst xmlns="http://schemas.openxmlformats.org/spreadsheetml/2006/main" count="174" uniqueCount="93">
  <si>
    <t>Totals Include 125mg Na+ for 8oz of milk served daily</t>
  </si>
  <si>
    <t>NA+</t>
  </si>
  <si>
    <t>Broccoli</t>
  </si>
  <si>
    <t>Wheat Roll</t>
  </si>
  <si>
    <t>Vanilla Pudding</t>
  </si>
  <si>
    <t>Margarine</t>
  </si>
  <si>
    <t xml:space="preserve">White Rice </t>
  </si>
  <si>
    <t>Collards, Corn &amp; Peppers</t>
  </si>
  <si>
    <t>Mixed Vegetables</t>
  </si>
  <si>
    <t>California Blend Vegetables</t>
  </si>
  <si>
    <t>Kale &amp; Peppers</t>
  </si>
  <si>
    <t>Wheat Bread</t>
  </si>
  <si>
    <t>Carrots</t>
  </si>
  <si>
    <t>Fruit</t>
  </si>
  <si>
    <t>Oatmeal Cookie</t>
  </si>
  <si>
    <t>Pound Cake</t>
  </si>
  <si>
    <t xml:space="preserve"> </t>
  </si>
  <si>
    <t>Whole Grain Pasta</t>
  </si>
  <si>
    <t>Green Beans w/ Red Peppers</t>
  </si>
  <si>
    <t>Zucchini Squash</t>
  </si>
  <si>
    <t>Brussel Sprouts</t>
  </si>
  <si>
    <t>Whole Grain Cornbread</t>
  </si>
  <si>
    <t xml:space="preserve">Fruit </t>
  </si>
  <si>
    <t>Shortbread Cookie</t>
  </si>
  <si>
    <r>
      <t xml:space="preserve">Holiday Meal - </t>
    </r>
    <r>
      <rPr>
        <b/>
        <u/>
        <sz val="11"/>
        <color rgb="FFFF0000"/>
        <rFont val="Calibri (Body)"/>
      </rPr>
      <t>High Na Meal</t>
    </r>
  </si>
  <si>
    <t>Baked Ham w/ Pineapple-Raisin Sauce</t>
  </si>
  <si>
    <t>White Rice</t>
  </si>
  <si>
    <t>Vegetable Medley</t>
  </si>
  <si>
    <t>Mashed Sweet Potatoes</t>
  </si>
  <si>
    <t>Corn w/ Peppers</t>
  </si>
  <si>
    <t>Chocolate Chip Cookie</t>
  </si>
  <si>
    <t>Cinnamon Crumb Cake</t>
  </si>
  <si>
    <t>Cal:818 CHO:125g Na:1236mg</t>
  </si>
  <si>
    <t>Holiday - No Meals</t>
  </si>
  <si>
    <t>Holiday Meal</t>
  </si>
  <si>
    <t>Homemade Oven "Fried" Chicken</t>
  </si>
  <si>
    <t>Tuscan Blend Vegetables</t>
  </si>
  <si>
    <t>Black Eyed Peas</t>
  </si>
  <si>
    <t>Chocolate Swirl</t>
  </si>
  <si>
    <t>Cal:900 CHO:104g Na:738mg</t>
  </si>
  <si>
    <t>City Fresh Foods  |  P.O. Box 255698  |  Dorchester, MA 02125  Menu subject to change  This institution is an equal opportunity provider  Phone 617-606-7123  |  Fax 617-606-7126  | 
Before placing meal orders please determine whether any anticipated consumers have a food allergy and specifically notify City Fresh Foods of the potential allergen requirements at the time that the order is placed. In accordance with Massachusetts General Law and Regulations, before placing your order, please inform your server if a person in your party has a food allergy.</t>
  </si>
  <si>
    <t>Cornbread Loaf</t>
  </si>
  <si>
    <t>December 2023 Caribbean HDM Menu</t>
  </si>
  <si>
    <t>Monday</t>
    <phoneticPr fontId="4" type="noConversion"/>
  </si>
  <si>
    <t>Tuesday</t>
    <phoneticPr fontId="4" type="noConversion"/>
  </si>
  <si>
    <t>Wednesday</t>
    <phoneticPr fontId="4" type="noConversion"/>
  </si>
  <si>
    <t>Thursday</t>
    <phoneticPr fontId="4" type="noConversion"/>
  </si>
  <si>
    <t>Friday</t>
    <phoneticPr fontId="4" type="noConversion"/>
  </si>
  <si>
    <t>Jamabalaya w/ Chicken &amp; Turkey Kielbasa</t>
  </si>
  <si>
    <t>Cal:755 CHO:90g Na:953mg</t>
  </si>
  <si>
    <t>Tuna Pastel w/ Lemon</t>
  </si>
  <si>
    <t>Dominican Chicken</t>
  </si>
  <si>
    <t>Sancocho w/ Beef</t>
  </si>
  <si>
    <t>Pork &amp; Bean Stew</t>
  </si>
  <si>
    <t>Caribbean Jerk Chicken</t>
  </si>
  <si>
    <t>Yellow Rice &amp; Pigeon Peas</t>
  </si>
  <si>
    <t xml:space="preserve">Potatoes </t>
  </si>
  <si>
    <t>Grits</t>
  </si>
  <si>
    <t>Yucca</t>
  </si>
  <si>
    <t>Cal:735 CHO:93g Na:803mg</t>
  </si>
  <si>
    <t>Cal:699 CHO:74g Na:572mg</t>
  </si>
  <si>
    <t>Cal:670 CHO:70g Na:601mg</t>
  </si>
  <si>
    <t>Cal:686 CHO:88g Na:798mg</t>
  </si>
  <si>
    <t>Cal:685 CHO:77g Na:569mg</t>
  </si>
  <si>
    <t>Braised Chickpeas &amp; Chorizo</t>
  </si>
  <si>
    <t>Jambalaya w/ Turkey Kielbasa</t>
  </si>
  <si>
    <t>Arroz con Camarones</t>
  </si>
  <si>
    <t>Lentil Okra Coconut Stew</t>
  </si>
  <si>
    <t>Crispy Chicken</t>
  </si>
  <si>
    <t>Plantains</t>
  </si>
  <si>
    <t>Yellow Rice</t>
  </si>
  <si>
    <t>Roasted Potatoes</t>
  </si>
  <si>
    <t>Cal:680 CHO:91g Na:1084mg</t>
  </si>
  <si>
    <t>Cal:770 CHO:90g Na:1001mg</t>
  </si>
  <si>
    <t>Cal:795 CHO:94g Na:767mg</t>
  </si>
  <si>
    <t>Cal:768 CHO:110g Na:718mg</t>
  </si>
  <si>
    <t>Cal:728 CHO:80g Na:1190mg</t>
  </si>
  <si>
    <t>Caribbean Beef w/ Peppers &amp; Onions</t>
  </si>
  <si>
    <t>BBQ Jerk Pork</t>
  </si>
  <si>
    <t>Beef Empanada</t>
  </si>
  <si>
    <t>Bacalao</t>
  </si>
  <si>
    <t>Rice and Beans</t>
  </si>
  <si>
    <t>Cal:710 CHO:78g Na:554mg</t>
  </si>
  <si>
    <t>Cal:858 CHO:91g Na:723mg</t>
  </si>
  <si>
    <t>Cal:675 CHO:115g Na:627mg</t>
  </si>
  <si>
    <t>Cal:761 CHO:107g Na:585mg</t>
  </si>
  <si>
    <t>Haitian Spaghetti (Beef)</t>
  </si>
  <si>
    <t xml:space="preserve">Brazillian Chicken </t>
  </si>
  <si>
    <t>Cachupa Rica w/ Fried Egg</t>
  </si>
  <si>
    <t xml:space="preserve">Yellow Rice </t>
  </si>
  <si>
    <t>Cal:690 CHO:70g Na:1036mg</t>
  </si>
  <si>
    <t>Cal:696 CHO:78g Na:596mg</t>
  </si>
  <si>
    <t>Cal:884 CHO:89g Na:1073mg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</si>
</sst>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0"/>
      <name val="Verdana"/>
      <family val="2"/>
    </font>
    <font>
      <sz val="11"/>
      <name val="Calibri"/>
      <family val="2"/>
      <scheme val="minor"/>
    </font>
    <font>
      <b/>
      <sz val="20"/>
      <color indexed="8"/>
      <name val="Calibri"/>
      <family val="2"/>
      <scheme val="minor"/>
    </font>
    <font>
      <b/>
      <sz val="20"/>
      <color theme="0"/>
      <name val="Calibri Light"/>
      <family val="1"/>
      <scheme val="major"/>
    </font>
    <font>
      <b/>
      <sz val="36"/>
      <color theme="7" tint="-0.499984740745262"/>
      <name val="Gill Sans MT Condensed"/>
      <family val="2"/>
    </font>
    <font>
      <b/>
      <i/>
      <sz val="14"/>
      <color indexed="9"/>
      <name val="Calibri Light"/>
      <family val="2"/>
      <scheme val="major"/>
    </font>
    <font>
      <b/>
      <i/>
      <sz val="14"/>
      <color indexed="13"/>
      <name val="Calibri Light"/>
      <family val="2"/>
      <scheme val="major"/>
    </font>
    <font>
      <b/>
      <sz val="11"/>
      <color indexed="13"/>
      <name val="Calibri"/>
      <family val="2"/>
      <scheme val="minor"/>
    </font>
    <font>
      <sz val="16"/>
      <color indexed="8"/>
      <name val="Gill Sans Light"/>
    </font>
    <font>
      <sz val="11"/>
      <color indexed="8"/>
      <name val="Calibri"/>
      <family val="2"/>
      <scheme val="minor"/>
    </font>
    <font>
      <sz val="23"/>
      <color indexed="13"/>
      <name val="Gill Sans Light"/>
    </font>
    <font>
      <sz val="11"/>
      <color indexed="13"/>
      <name val="Calibri"/>
      <family val="2"/>
      <scheme val="minor"/>
    </font>
    <font>
      <b/>
      <sz val="12"/>
      <color theme="0"/>
      <name val="Calibri Light"/>
      <family val="1"/>
      <scheme val="major"/>
    </font>
    <font>
      <b/>
      <sz val="11"/>
      <color theme="0"/>
      <name val="Calibri"/>
      <family val="2"/>
      <scheme val="minor"/>
    </font>
    <font>
      <sz val="10"/>
      <name val="Helvetica"/>
      <family val="2"/>
    </font>
    <font>
      <b/>
      <sz val="11"/>
      <color theme="1"/>
      <name val="Calibri"/>
      <family val="2"/>
      <scheme val="minor"/>
    </font>
    <font>
      <b/>
      <u/>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i/>
      <sz val="11"/>
      <color rgb="FFFF0000"/>
      <name val="Calibri"/>
      <family val="2"/>
      <scheme val="minor"/>
    </font>
    <font>
      <b/>
      <sz val="11"/>
      <color rgb="FFFF0000"/>
      <name val="Calibri"/>
      <family val="2"/>
      <scheme val="minor"/>
    </font>
    <font>
      <sz val="11"/>
      <name val="Helvetica"/>
      <family val="2"/>
    </font>
    <font>
      <b/>
      <sz val="11"/>
      <name val="Helvetica"/>
      <family val="2"/>
    </font>
    <font>
      <b/>
      <u/>
      <sz val="11"/>
      <color theme="1"/>
      <name val="Calibri"/>
      <family val="2"/>
      <scheme val="minor"/>
    </font>
    <font>
      <b/>
      <u/>
      <sz val="11"/>
      <color rgb="FFFF0000"/>
      <name val="Calibri (Body)"/>
    </font>
    <font>
      <sz val="8"/>
      <color theme="1" tint="0.34998626667073579"/>
      <name val="Calibri"/>
      <family val="2"/>
    </font>
    <font>
      <b/>
      <sz val="14"/>
      <color theme="1" tint="0.34998626667073579"/>
      <name val="Calibri"/>
      <family val="2"/>
    </font>
    <font>
      <b/>
      <sz val="12"/>
      <color indexed="8"/>
      <name val="Helvetica"/>
      <family val="2"/>
    </font>
    <font>
      <b/>
      <u/>
      <sz val="11"/>
      <color rgb="FF000000"/>
      <name val="Calibri"/>
      <family val="2"/>
      <scheme val="minor"/>
    </font>
  </fonts>
  <fills count="6">
    <fill>
      <patternFill patternType="none"/>
    </fill>
    <fill>
      <patternFill patternType="gray125"/>
    </fill>
    <fill>
      <patternFill patternType="solid">
        <fgColor rgb="FF6BA743"/>
        <bgColor indexed="64"/>
      </patternFill>
    </fill>
    <fill>
      <patternFill patternType="solid">
        <fgColor rgb="FF8D42C6"/>
        <bgColor indexed="64"/>
      </patternFill>
    </fill>
    <fill>
      <patternFill patternType="solid">
        <fgColor theme="6" tint="-0.24994659260841701"/>
        <bgColor indexed="64"/>
      </patternFill>
    </fill>
    <fill>
      <patternFill patternType="solid">
        <fgColor theme="0"/>
        <bgColor indexed="64"/>
      </patternFill>
    </fill>
  </fills>
  <borders count="24">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rgb="FF808080"/>
      </left>
      <right/>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medium">
        <color theme="1" tint="0.499984740745262"/>
      </right>
      <top/>
      <bottom style="medium">
        <color theme="0" tint="-0.499984740745262"/>
      </bottom>
      <diagonal/>
    </border>
    <border>
      <left style="medium">
        <color theme="0" tint="-0.499984740745262"/>
      </left>
      <right style="medium">
        <color theme="0"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rgb="FF808080"/>
      </left>
      <right style="medium">
        <color rgb="FF808080"/>
      </right>
      <top/>
      <bottom/>
      <diagonal/>
    </border>
    <border>
      <left style="medium">
        <color rgb="FF808080"/>
      </left>
      <right/>
      <top/>
      <bottom style="medium">
        <color rgb="FF808080"/>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style="medium">
        <color theme="1" tint="0.499984740745262"/>
      </left>
      <right style="medium">
        <color rgb="FF808080"/>
      </right>
      <top/>
      <bottom/>
      <diagonal/>
    </border>
    <border>
      <left style="medium">
        <color theme="0" tint="-0.499984740745262"/>
      </left>
      <right/>
      <top/>
      <bottom style="medium">
        <color theme="1" tint="0.499984740745262"/>
      </bottom>
      <diagonal/>
    </border>
    <border>
      <left style="medium">
        <color theme="0" tint="-0.499984740745262"/>
      </left>
      <right style="medium">
        <color theme="0" tint="-0.499984740745262"/>
      </right>
      <top style="medium">
        <color theme="1" tint="0.499984740745262"/>
      </top>
      <bottom style="medium">
        <color theme="1" tint="0.499984740745262"/>
      </bottom>
      <diagonal/>
    </border>
  </borders>
  <cellStyleXfs count="2">
    <xf numFmtId="0" fontId="0" fillId="0" borderId="0"/>
    <xf numFmtId="0" fontId="2" fillId="0" borderId="0"/>
  </cellStyleXfs>
  <cellXfs count="137">
    <xf numFmtId="0" fontId="0" fillId="0" borderId="0" xfId="0"/>
    <xf numFmtId="0" fontId="2" fillId="0" borderId="0" xfId="1"/>
    <xf numFmtId="0" fontId="3" fillId="0" borderId="0" xfId="1" applyFont="1" applyAlignment="1">
      <alignment horizontal="center"/>
    </xf>
    <xf numFmtId="49" fontId="4" fillId="0" borderId="1" xfId="1" applyNumberFormat="1" applyFont="1" applyBorder="1" applyAlignment="1">
      <alignment vertical="center" wrapText="1"/>
    </xf>
    <xf numFmtId="0" fontId="9" fillId="3" borderId="3" xfId="1" applyFont="1" applyFill="1" applyBorder="1" applyAlignment="1">
      <alignment horizontal="center" vertical="center" wrapText="1"/>
    </xf>
    <xf numFmtId="49" fontId="4" fillId="0" borderId="4" xfId="1" applyNumberFormat="1" applyFont="1" applyBorder="1" applyAlignment="1">
      <alignment vertical="center" wrapText="1"/>
    </xf>
    <xf numFmtId="0" fontId="9" fillId="3" borderId="5" xfId="1" applyFont="1" applyFill="1" applyBorder="1" applyAlignment="1">
      <alignment horizontal="center" vertical="center" wrapText="1"/>
    </xf>
    <xf numFmtId="49" fontId="4" fillId="0" borderId="6" xfId="1" applyNumberFormat="1" applyFont="1" applyBorder="1" applyAlignment="1">
      <alignment vertical="center" wrapText="1"/>
    </xf>
    <xf numFmtId="0" fontId="9" fillId="3" borderId="8" xfId="1" applyFont="1" applyFill="1" applyBorder="1" applyAlignment="1">
      <alignment horizontal="center" vertical="center" wrapText="1"/>
    </xf>
    <xf numFmtId="49" fontId="10" fillId="0" borderId="0" xfId="1" applyNumberFormat="1" applyFont="1" applyAlignment="1">
      <alignment vertical="center" wrapText="1"/>
    </xf>
    <xf numFmtId="49" fontId="11" fillId="0" borderId="0" xfId="1" applyNumberFormat="1" applyFont="1" applyAlignment="1">
      <alignment horizontal="center" vertical="center" wrapText="1"/>
    </xf>
    <xf numFmtId="49" fontId="10" fillId="0" borderId="0" xfId="1" applyNumberFormat="1" applyFont="1" applyAlignment="1">
      <alignment horizontal="center" vertical="center" wrapText="1"/>
    </xf>
    <xf numFmtId="49" fontId="12" fillId="0" borderId="0" xfId="1" applyNumberFormat="1" applyFont="1" applyAlignment="1">
      <alignment horizontal="center" vertical="center" wrapText="1"/>
    </xf>
    <xf numFmtId="49" fontId="13" fillId="0" borderId="0" xfId="1" applyNumberFormat="1" applyFont="1" applyAlignment="1">
      <alignment horizontal="center" vertical="center" wrapText="1"/>
    </xf>
    <xf numFmtId="0" fontId="13" fillId="0" borderId="0" xfId="1" applyFont="1" applyAlignment="1">
      <alignment horizontal="center" vertical="center" wrapText="1"/>
    </xf>
    <xf numFmtId="0" fontId="2" fillId="0" borderId="0" xfId="1" applyProtection="1">
      <protection locked="0"/>
    </xf>
    <xf numFmtId="0" fontId="14" fillId="4" borderId="0" xfId="1" applyFont="1" applyFill="1" applyAlignment="1">
      <alignment horizontal="center" vertical="center"/>
    </xf>
    <xf numFmtId="0" fontId="15" fillId="0" borderId="0" xfId="1" applyFont="1" applyAlignment="1">
      <alignment horizontal="center" vertical="center"/>
    </xf>
    <xf numFmtId="0" fontId="15" fillId="4" borderId="0" xfId="1" applyFont="1" applyFill="1" applyAlignment="1">
      <alignment horizontal="center" vertical="center"/>
    </xf>
    <xf numFmtId="0" fontId="16" fillId="0" borderId="0" xfId="1" applyFont="1" applyAlignment="1">
      <alignment horizontal="center"/>
    </xf>
    <xf numFmtId="0" fontId="16" fillId="0" borderId="0" xfId="1" applyFont="1" applyAlignment="1">
      <alignment horizontal="left"/>
    </xf>
    <xf numFmtId="0" fontId="17" fillId="0" borderId="0" xfId="0" applyFont="1" applyAlignment="1" applyProtection="1">
      <alignment horizontal="left" wrapText="1"/>
      <protection locked="0"/>
    </xf>
    <xf numFmtId="0" fontId="17" fillId="0" borderId="9" xfId="1" applyFont="1" applyBorder="1" applyAlignment="1">
      <alignment horizontal="left"/>
    </xf>
    <xf numFmtId="0" fontId="18" fillId="0" borderId="3" xfId="1" applyFont="1" applyBorder="1" applyAlignment="1">
      <alignment horizontal="center"/>
    </xf>
    <xf numFmtId="0" fontId="19" fillId="0" borderId="9" xfId="1" applyFont="1" applyBorder="1" applyAlignment="1">
      <alignment horizontal="left"/>
    </xf>
    <xf numFmtId="0" fontId="18" fillId="0" borderId="9" xfId="1" applyFont="1" applyBorder="1" applyAlignment="1">
      <alignment horizontal="center"/>
    </xf>
    <xf numFmtId="0" fontId="18" fillId="0" borderId="1" xfId="1" applyFont="1" applyBorder="1" applyAlignment="1">
      <alignment horizontal="center"/>
    </xf>
    <xf numFmtId="0" fontId="17" fillId="0" borderId="1" xfId="1" applyFont="1" applyBorder="1" applyAlignment="1">
      <alignment horizontal="left"/>
    </xf>
    <xf numFmtId="0" fontId="3" fillId="0" borderId="0" xfId="1" applyFont="1" applyAlignment="1">
      <alignment horizontal="left"/>
    </xf>
    <xf numFmtId="0" fontId="0" fillId="0" borderId="0" xfId="0" applyAlignment="1" applyProtection="1">
      <alignment wrapText="1"/>
      <protection locked="0"/>
    </xf>
    <xf numFmtId="0" fontId="20" fillId="0" borderId="10" xfId="0" applyFont="1" applyBorder="1" applyAlignment="1">
      <alignment horizontal="center"/>
    </xf>
    <xf numFmtId="0" fontId="20" fillId="0" borderId="11" xfId="0" applyFont="1" applyBorder="1" applyAlignment="1">
      <alignment horizontal="center"/>
    </xf>
    <xf numFmtId="17" fontId="0" fillId="0" borderId="4" xfId="1" applyNumberFormat="1" applyFont="1" applyBorder="1" applyAlignment="1">
      <alignment horizontal="center"/>
    </xf>
    <xf numFmtId="0" fontId="3" fillId="0" borderId="11" xfId="1" applyFont="1" applyBorder="1" applyAlignment="1">
      <alignment horizontal="center"/>
    </xf>
    <xf numFmtId="17" fontId="3" fillId="0" borderId="11" xfId="1" applyNumberFormat="1" applyFont="1" applyBorder="1" applyAlignment="1">
      <alignment horizontal="center"/>
    </xf>
    <xf numFmtId="17" fontId="0" fillId="0" borderId="11" xfId="1" applyNumberFormat="1"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17" fontId="20" fillId="0" borderId="11" xfId="1" applyNumberFormat="1" applyFont="1" applyBorder="1" applyAlignment="1">
      <alignment horizontal="center"/>
    </xf>
    <xf numFmtId="0" fontId="0" fillId="0" borderId="11" xfId="1" applyFont="1" applyBorder="1" applyAlignment="1">
      <alignment horizontal="center"/>
    </xf>
    <xf numFmtId="17" fontId="3" fillId="0" borderId="4" xfId="1" applyNumberFormat="1" applyFont="1" applyBorder="1" applyAlignment="1">
      <alignment horizontal="center"/>
    </xf>
    <xf numFmtId="0" fontId="21" fillId="0" borderId="11" xfId="1" applyFont="1" applyBorder="1" applyAlignment="1">
      <alignment horizontal="center"/>
    </xf>
    <xf numFmtId="0" fontId="22" fillId="0" borderId="11" xfId="0" applyFont="1" applyBorder="1" applyAlignment="1">
      <alignment horizontal="center"/>
    </xf>
    <xf numFmtId="0" fontId="23" fillId="0" borderId="11" xfId="0" applyFont="1" applyBorder="1" applyAlignment="1">
      <alignment horizontal="center"/>
    </xf>
    <xf numFmtId="49" fontId="23" fillId="0" borderId="6" xfId="1" applyNumberFormat="1" applyFont="1" applyBorder="1" applyAlignment="1" applyProtection="1">
      <alignment horizontal="center"/>
      <protection locked="0"/>
    </xf>
    <xf numFmtId="0" fontId="3" fillId="0" borderId="12" xfId="1" applyFont="1" applyBorder="1" applyAlignment="1" applyProtection="1">
      <alignment horizontal="center"/>
      <protection locked="0"/>
    </xf>
    <xf numFmtId="17" fontId="23" fillId="0" borderId="6" xfId="1" applyNumberFormat="1" applyFont="1" applyBorder="1" applyAlignment="1">
      <alignment horizontal="center"/>
    </xf>
    <xf numFmtId="0" fontId="23" fillId="0" borderId="12" xfId="1" applyFont="1" applyBorder="1" applyAlignment="1">
      <alignment horizontal="center"/>
    </xf>
    <xf numFmtId="0" fontId="22" fillId="0" borderId="12" xfId="0" applyFont="1" applyBorder="1" applyAlignment="1">
      <alignment horizontal="center"/>
    </xf>
    <xf numFmtId="17" fontId="22" fillId="0" borderId="12" xfId="1" applyNumberFormat="1" applyFont="1" applyBorder="1" applyAlignment="1">
      <alignment horizontal="center"/>
    </xf>
    <xf numFmtId="0" fontId="22" fillId="0" borderId="13" xfId="1" applyFont="1" applyBorder="1" applyAlignment="1">
      <alignment horizontal="center"/>
    </xf>
    <xf numFmtId="0" fontId="0" fillId="5" borderId="0" xfId="0" applyFill="1" applyAlignment="1" applyProtection="1">
      <alignment wrapText="1"/>
      <protection locked="0"/>
    </xf>
    <xf numFmtId="49" fontId="19" fillId="0" borderId="12" xfId="1" applyNumberFormat="1" applyFont="1" applyBorder="1" applyAlignment="1" applyProtection="1">
      <alignment horizontal="center"/>
      <protection locked="0"/>
    </xf>
    <xf numFmtId="0" fontId="3" fillId="0" borderId="14" xfId="1" applyFont="1" applyBorder="1" applyAlignment="1" applyProtection="1">
      <alignment horizontal="center"/>
      <protection locked="0"/>
    </xf>
    <xf numFmtId="49" fontId="19" fillId="0" borderId="15" xfId="1" applyNumberFormat="1" applyFont="1" applyBorder="1" applyAlignment="1" applyProtection="1">
      <alignment horizontal="center"/>
      <protection locked="0"/>
    </xf>
    <xf numFmtId="0" fontId="3" fillId="0" borderId="16" xfId="1" applyFont="1" applyBorder="1" applyAlignment="1" applyProtection="1">
      <alignment horizontal="center"/>
      <protection locked="0"/>
    </xf>
    <xf numFmtId="0" fontId="24" fillId="0" borderId="0" xfId="1" applyFont="1" applyAlignment="1">
      <alignment horizontal="left"/>
    </xf>
    <xf numFmtId="0" fontId="24" fillId="0" borderId="0" xfId="1" applyFont="1" applyAlignment="1">
      <alignment horizontal="center"/>
    </xf>
    <xf numFmtId="0" fontId="19" fillId="0" borderId="2" xfId="1" applyFont="1" applyBorder="1" applyAlignment="1">
      <alignment horizontal="left"/>
    </xf>
    <xf numFmtId="0" fontId="18" fillId="0" borderId="2" xfId="1" applyFont="1" applyBorder="1" applyAlignment="1">
      <alignment horizontal="center"/>
    </xf>
    <xf numFmtId="0" fontId="1" fillId="0" borderId="11" xfId="1" applyFont="1" applyBorder="1" applyAlignment="1" applyProtection="1">
      <alignment horizontal="center"/>
      <protection locked="0"/>
    </xf>
    <xf numFmtId="0" fontId="0" fillId="0" borderId="4" xfId="1" applyFont="1" applyBorder="1" applyAlignment="1">
      <alignment horizontal="center"/>
    </xf>
    <xf numFmtId="17" fontId="23" fillId="0" borderId="11" xfId="1" applyNumberFormat="1" applyFont="1" applyBorder="1" applyAlignment="1">
      <alignment horizontal="center"/>
    </xf>
    <xf numFmtId="17" fontId="23" fillId="0" borderId="12" xfId="1" applyNumberFormat="1" applyFont="1" applyBorder="1" applyAlignment="1">
      <alignment horizontal="center"/>
    </xf>
    <xf numFmtId="0" fontId="3" fillId="0" borderId="12" xfId="0" applyFont="1" applyBorder="1" applyAlignment="1">
      <alignment horizontal="center"/>
    </xf>
    <xf numFmtId="49" fontId="17" fillId="0" borderId="6" xfId="1" applyNumberFormat="1" applyFont="1" applyBorder="1" applyAlignment="1" applyProtection="1">
      <alignment horizontal="center"/>
      <protection locked="0"/>
    </xf>
    <xf numFmtId="0" fontId="25" fillId="0" borderId="0" xfId="1" applyFont="1" applyAlignment="1">
      <alignment horizontal="right"/>
    </xf>
    <xf numFmtId="0" fontId="19" fillId="0" borderId="0" xfId="1" applyFont="1" applyAlignment="1">
      <alignment horizontal="center"/>
    </xf>
    <xf numFmtId="0" fontId="19" fillId="0" borderId="1" xfId="1" applyFont="1" applyBorder="1" applyAlignment="1">
      <alignment horizontal="left"/>
    </xf>
    <xf numFmtId="0" fontId="20" fillId="0" borderId="17" xfId="0" applyFont="1" applyBorder="1" applyAlignment="1">
      <alignment horizontal="center"/>
    </xf>
    <xf numFmtId="0" fontId="3" fillId="0" borderId="0" xfId="0" applyFont="1" applyAlignment="1">
      <alignment horizontal="center"/>
    </xf>
    <xf numFmtId="0" fontId="3" fillId="0" borderId="17" xfId="0" applyFont="1" applyBorder="1" applyAlignment="1">
      <alignment horizontal="center"/>
    </xf>
    <xf numFmtId="0" fontId="20" fillId="0" borderId="0" xfId="0" applyFont="1" applyAlignment="1">
      <alignment horizontal="center"/>
    </xf>
    <xf numFmtId="17" fontId="3" fillId="0" borderId="0" xfId="1" applyNumberFormat="1" applyFont="1" applyAlignment="1">
      <alignment horizontal="center"/>
    </xf>
    <xf numFmtId="0" fontId="0" fillId="0" borderId="0" xfId="1" applyFont="1" applyAlignment="1">
      <alignment horizontal="center"/>
    </xf>
    <xf numFmtId="0" fontId="3" fillId="0" borderId="11" xfId="1" applyFont="1" applyBorder="1" applyAlignment="1" applyProtection="1">
      <alignment horizontal="center"/>
      <protection locked="0"/>
    </xf>
    <xf numFmtId="0" fontId="3" fillId="0" borderId="0" xfId="1" applyFont="1" applyAlignment="1" applyProtection="1">
      <alignment horizontal="center"/>
      <protection locked="0"/>
    </xf>
    <xf numFmtId="49" fontId="23" fillId="0" borderId="12" xfId="1" applyNumberFormat="1" applyFont="1" applyBorder="1" applyAlignment="1" applyProtection="1">
      <alignment horizontal="center"/>
      <protection locked="0"/>
    </xf>
    <xf numFmtId="0" fontId="23" fillId="0" borderId="0" xfId="1" applyFont="1" applyAlignment="1" applyProtection="1">
      <alignment horizontal="center"/>
      <protection locked="0"/>
    </xf>
    <xf numFmtId="0" fontId="23" fillId="0" borderId="18" xfId="0" applyFont="1" applyBorder="1" applyAlignment="1">
      <alignment horizontal="center"/>
    </xf>
    <xf numFmtId="0" fontId="21" fillId="0" borderId="12" xfId="0" applyFont="1" applyBorder="1" applyAlignment="1">
      <alignment horizontal="center"/>
    </xf>
    <xf numFmtId="49" fontId="19" fillId="0" borderId="16" xfId="1" applyNumberFormat="1" applyFont="1" applyBorder="1" applyAlignment="1" applyProtection="1">
      <alignment horizontal="center"/>
      <protection locked="0"/>
    </xf>
    <xf numFmtId="0" fontId="19" fillId="0" borderId="19" xfId="0" applyFont="1" applyBorder="1" applyAlignment="1">
      <alignment horizontal="center"/>
    </xf>
    <xf numFmtId="0" fontId="3" fillId="0" borderId="20" xfId="0" applyFont="1" applyBorder="1" applyAlignment="1">
      <alignment horizontal="center"/>
    </xf>
    <xf numFmtId="0" fontId="19" fillId="0" borderId="3" xfId="1" applyFont="1" applyBorder="1" applyAlignment="1">
      <alignment horizontal="left"/>
    </xf>
    <xf numFmtId="17" fontId="26" fillId="0" borderId="11" xfId="1" applyNumberFormat="1" applyFont="1" applyBorder="1" applyAlignment="1">
      <alignment horizontal="center"/>
    </xf>
    <xf numFmtId="17" fontId="0" fillId="0" borderId="0" xfId="1" applyNumberFormat="1" applyFont="1" applyAlignment="1">
      <alignment horizontal="center"/>
    </xf>
    <xf numFmtId="0" fontId="20" fillId="0" borderId="4" xfId="0" applyFont="1" applyBorder="1" applyAlignment="1">
      <alignment horizontal="center"/>
    </xf>
    <xf numFmtId="0" fontId="20" fillId="0" borderId="4" xfId="0" applyFont="1" applyBorder="1" applyAlignment="1">
      <alignment horizontal="center" wrapText="1"/>
    </xf>
    <xf numFmtId="0" fontId="23" fillId="0" borderId="4" xfId="1" applyFont="1" applyBorder="1" applyAlignment="1">
      <alignment horizontal="center"/>
    </xf>
    <xf numFmtId="0" fontId="23" fillId="0" borderId="11" xfId="1" applyFont="1" applyBorder="1" applyAlignment="1">
      <alignment horizontal="center"/>
    </xf>
    <xf numFmtId="17" fontId="22" fillId="0" borderId="6" xfId="1" applyNumberFormat="1" applyFont="1" applyBorder="1" applyAlignment="1">
      <alignment horizontal="center"/>
    </xf>
    <xf numFmtId="0" fontId="25" fillId="0" borderId="2" xfId="1" applyFont="1" applyBorder="1" applyAlignment="1">
      <alignment horizontal="right"/>
    </xf>
    <xf numFmtId="17" fontId="26" fillId="0" borderId="4" xfId="1" applyNumberFormat="1" applyFont="1" applyBorder="1" applyAlignment="1">
      <alignment horizontal="center"/>
    </xf>
    <xf numFmtId="17" fontId="1" fillId="0" borderId="11" xfId="1" applyNumberFormat="1" applyFont="1" applyBorder="1" applyAlignment="1">
      <alignment horizontal="center"/>
    </xf>
    <xf numFmtId="0" fontId="1" fillId="0" borderId="0" xfId="1" applyFont="1" applyAlignment="1">
      <alignment horizontal="center"/>
    </xf>
    <xf numFmtId="0" fontId="3" fillId="0" borderId="5" xfId="1" applyFont="1" applyBorder="1" applyAlignment="1">
      <alignment horizontal="center"/>
    </xf>
    <xf numFmtId="0" fontId="0" fillId="0" borderId="5" xfId="1" applyFont="1" applyBorder="1" applyAlignment="1">
      <alignment horizontal="center"/>
    </xf>
    <xf numFmtId="0" fontId="21" fillId="0" borderId="0" xfId="1" applyFont="1" applyAlignment="1">
      <alignment horizontal="center"/>
    </xf>
    <xf numFmtId="17" fontId="23" fillId="0" borderId="0" xfId="1" applyNumberFormat="1" applyFont="1" applyAlignment="1">
      <alignment horizontal="center"/>
    </xf>
    <xf numFmtId="0" fontId="23" fillId="0" borderId="0" xfId="0" applyFont="1" applyAlignment="1">
      <alignment horizontal="center"/>
    </xf>
    <xf numFmtId="0" fontId="21" fillId="0" borderId="0" xfId="0" applyFont="1" applyAlignment="1">
      <alignment horizontal="center"/>
    </xf>
    <xf numFmtId="49" fontId="19" fillId="0" borderId="0" xfId="1" applyNumberFormat="1" applyFont="1" applyAlignment="1" applyProtection="1">
      <alignment horizontal="center"/>
      <protection locked="0"/>
    </xf>
    <xf numFmtId="0" fontId="19" fillId="0" borderId="0" xfId="0" applyFont="1" applyAlignment="1">
      <alignment horizontal="center"/>
    </xf>
    <xf numFmtId="0" fontId="23" fillId="0" borderId="0" xfId="1" applyFont="1" applyAlignment="1">
      <alignment horizontal="center"/>
    </xf>
    <xf numFmtId="0" fontId="3" fillId="0" borderId="4" xfId="1" applyFont="1" applyBorder="1" applyAlignment="1">
      <alignment horizontal="center"/>
    </xf>
    <xf numFmtId="0" fontId="0" fillId="0" borderId="12" xfId="1" applyFont="1" applyBorder="1" applyAlignment="1">
      <alignment horizontal="center"/>
    </xf>
    <xf numFmtId="49" fontId="23" fillId="0" borderId="11" xfId="1" applyNumberFormat="1" applyFont="1" applyBorder="1" applyAlignment="1" applyProtection="1">
      <alignment horizontal="center"/>
      <protection locked="0"/>
    </xf>
    <xf numFmtId="0" fontId="20" fillId="0" borderId="0" xfId="1" applyFont="1" applyAlignment="1">
      <alignment horizontal="center" vertical="center"/>
    </xf>
    <xf numFmtId="0" fontId="3" fillId="0" borderId="11" xfId="1" applyFont="1" applyBorder="1" applyAlignment="1">
      <alignment horizontal="center" vertical="center"/>
    </xf>
    <xf numFmtId="17" fontId="3" fillId="0" borderId="21" xfId="1" applyNumberFormat="1" applyFont="1" applyBorder="1" applyAlignment="1">
      <alignment horizontal="center"/>
    </xf>
    <xf numFmtId="0" fontId="20" fillId="0" borderId="0" xfId="1" applyFont="1" applyAlignment="1">
      <alignment horizontal="center"/>
    </xf>
    <xf numFmtId="0" fontId="20" fillId="0" borderId="5" xfId="0" applyFont="1" applyBorder="1" applyAlignment="1">
      <alignment horizontal="center"/>
    </xf>
    <xf numFmtId="0" fontId="31" fillId="0" borderId="10" xfId="0" applyFont="1" applyBorder="1" applyAlignment="1">
      <alignment horizontal="center"/>
    </xf>
    <xf numFmtId="0" fontId="3" fillId="0" borderId="5" xfId="0" applyFont="1" applyBorder="1" applyAlignment="1">
      <alignment horizontal="center"/>
    </xf>
    <xf numFmtId="0" fontId="23" fillId="0" borderId="12" xfId="0" applyFont="1" applyBorder="1" applyAlignment="1">
      <alignment horizontal="center"/>
    </xf>
    <xf numFmtId="0" fontId="23" fillId="0" borderId="8" xfId="0" applyFont="1" applyBorder="1" applyAlignment="1">
      <alignment horizontal="center"/>
    </xf>
    <xf numFmtId="0" fontId="3" fillId="0" borderId="22" xfId="1" applyFont="1" applyBorder="1" applyAlignment="1" applyProtection="1">
      <alignment horizontal="center"/>
      <protection locked="0"/>
    </xf>
    <xf numFmtId="17" fontId="3" fillId="0" borderId="11" xfId="1" applyNumberFormat="1" applyFont="1" applyBorder="1" applyAlignment="1">
      <alignment horizontal="center" vertical="center"/>
    </xf>
    <xf numFmtId="49" fontId="1" fillId="0" borderId="6" xfId="1" applyNumberFormat="1" applyFont="1" applyBorder="1" applyAlignment="1" applyProtection="1">
      <alignment horizontal="center"/>
      <protection locked="0"/>
    </xf>
    <xf numFmtId="0" fontId="3" fillId="0" borderId="23" xfId="1" applyFont="1" applyBorder="1" applyAlignment="1" applyProtection="1">
      <alignment horizontal="center"/>
      <protection locked="0"/>
    </xf>
    <xf numFmtId="17" fontId="19" fillId="0" borderId="11" xfId="1" applyNumberFormat="1" applyFont="1" applyBorder="1" applyAlignment="1">
      <alignment horizontal="center" vertical="center"/>
    </xf>
    <xf numFmtId="17" fontId="3" fillId="0" borderId="4" xfId="1" applyNumberFormat="1" applyFont="1" applyBorder="1" applyAlignment="1">
      <alignment horizontal="center" vertical="center"/>
    </xf>
    <xf numFmtId="49" fontId="23" fillId="0" borderId="4" xfId="1" applyNumberFormat="1" applyFont="1" applyBorder="1" applyAlignment="1" applyProtection="1">
      <alignment horizontal="center"/>
      <protection locked="0"/>
    </xf>
    <xf numFmtId="49" fontId="5" fillId="2" borderId="1"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7" fillId="3" borderId="2" xfId="1" applyNumberFormat="1" applyFont="1" applyFill="1" applyBorder="1" applyAlignment="1">
      <alignment horizontal="center" vertical="center" wrapText="1"/>
    </xf>
    <xf numFmtId="49" fontId="8" fillId="3" borderId="2" xfId="1" applyNumberFormat="1" applyFont="1" applyFill="1" applyBorder="1" applyAlignment="1">
      <alignment horizontal="center" vertical="center" wrapText="1"/>
    </xf>
    <xf numFmtId="49" fontId="8" fillId="3" borderId="0" xfId="1" applyNumberFormat="1" applyFont="1" applyFill="1" applyAlignment="1">
      <alignment horizontal="center" vertical="center" wrapText="1"/>
    </xf>
    <xf numFmtId="49" fontId="8" fillId="3" borderId="7" xfId="1" applyNumberFormat="1"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1" applyFont="1" applyAlignment="1">
      <alignment horizontal="center" vertical="center"/>
    </xf>
  </cellXfs>
  <cellStyles count="2">
    <cellStyle name="Normal" xfId="0" builtinId="0"/>
    <cellStyle name="Normal 2 2" xfId="1" xr:uid="{1355B9D4-8B3B-F343-8444-E340DE128A8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95250</xdr:colOff>
      <xdr:row>44</xdr:row>
      <xdr:rowOff>123825</xdr:rowOff>
    </xdr:to>
    <xdr:sp macro="" textlink="">
      <xdr:nvSpPr>
        <xdr:cNvPr id="2" name="AutoShape 1">
          <a:extLst>
            <a:ext uri="{FF2B5EF4-FFF2-40B4-BE49-F238E27FC236}">
              <a16:creationId xmlns:a16="http://schemas.microsoft.com/office/drawing/2014/main" id="{676B364D-2D5D-9F40-ADBC-C5BDAD0190F9}"/>
            </a:ext>
          </a:extLst>
        </xdr:cNvPr>
        <xdr:cNvSpPr>
          <a:spLocks noChangeArrowheads="1"/>
        </xdr:cNvSpPr>
      </xdr:nvSpPr>
      <xdr:spPr bwMode="auto">
        <a:xfrm>
          <a:off x="0" y="0"/>
          <a:ext cx="10483850" cy="95472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692150</xdr:colOff>
      <xdr:row>1</xdr:row>
      <xdr:rowOff>82552</xdr:rowOff>
    </xdr:from>
    <xdr:to>
      <xdr:col>1</xdr:col>
      <xdr:colOff>2584450</xdr:colOff>
      <xdr:row>5</xdr:row>
      <xdr:rowOff>221924</xdr:rowOff>
    </xdr:to>
    <xdr:pic>
      <xdr:nvPicPr>
        <xdr:cNvPr id="3" name="Picture 3" descr="P:\DEPARTMENTS\Marketing &amp; Sales\CFF logos\2013 New Logos\cff_logo.gif">
          <a:extLst>
            <a:ext uri="{FF2B5EF4-FFF2-40B4-BE49-F238E27FC236}">
              <a16:creationId xmlns:a16="http://schemas.microsoft.com/office/drawing/2014/main" id="{8AD0E101-E8C9-BE45-B6F5-2A77F3288242}"/>
            </a:ext>
            <a:ext uri="{147F2762-F138-4A5C-976F-8EAC2B608ADB}">
              <a16:predDERef xmlns:a16="http://schemas.microsoft.com/office/drawing/2014/main" pred="{304DEA49-4B60-41E2-BA1A-C442BBA422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257" t="10822" r="10896" b="24248"/>
        <a:stretch>
          <a:fillRect/>
        </a:stretch>
      </xdr:blipFill>
      <xdr:spPr bwMode="auto">
        <a:xfrm>
          <a:off x="857250" y="285752"/>
          <a:ext cx="1892300" cy="146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tyfreshfoods-my.sharepoint.com/personal/kparsons_cityfresh_com/Documents/Audits/COAH%202022/USDA%20Worksheet%20COAH_11.7%20Week%20Lu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getable Subgroups"/>
      <sheetName val="dropdowns"/>
      <sheetName val="All Meals"/>
      <sheetName val="Menu Worksheet Instructions"/>
      <sheetName val="SFA Note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1" refreshError="1">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2" refreshError="1">
        <row r="13">
          <cell r="C13" t="str">
            <v>Whole Grain Cheese Pizza, Green Beans w/ Red Peppers</v>
          </cell>
        </row>
        <row r="14">
          <cell r="C14" t="str">
            <v>American Chop Suey</v>
          </cell>
        </row>
        <row r="15">
          <cell r="C15" t="str">
            <v>Chicken Tenders, Rice, Baked Beans</v>
          </cell>
        </row>
        <row r="16">
          <cell r="C16" t="str">
            <v>Steak &amp; Cheese Sandwich</v>
          </cell>
        </row>
      </sheetData>
      <sheetData sheetId="3" refreshError="1"/>
      <sheetData sheetId="4" refreshError="1"/>
      <sheetData sheetId="5">
        <row r="16">
          <cell r="G16">
            <v>0</v>
          </cell>
        </row>
      </sheetData>
      <sheetData sheetId="6">
        <row r="3">
          <cell r="AR3" t="b">
            <v>0</v>
          </cell>
        </row>
      </sheetData>
      <sheetData sheetId="7">
        <row r="3">
          <cell r="AR3" t="b">
            <v>0</v>
          </cell>
        </row>
      </sheetData>
      <sheetData sheetId="8">
        <row r="3">
          <cell r="AR3" t="b">
            <v>0</v>
          </cell>
        </row>
      </sheetData>
      <sheetData sheetId="9">
        <row r="3">
          <cell r="AR3" t="b">
            <v>0</v>
          </cell>
        </row>
      </sheetData>
      <sheetData sheetId="10">
        <row r="3">
          <cell r="AR3" t="b">
            <v>0</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C8F1-336A-F146-9755-23AF8C7FD3E7}">
  <sheetPr>
    <tabColor theme="8" tint="0.79998168889431442"/>
    <pageSetUpPr fitToPage="1"/>
  </sheetPr>
  <dimension ref="A1:N77"/>
  <sheetViews>
    <sheetView tabSelected="1" topLeftCell="A2" zoomScaleNormal="100" workbookViewId="0">
      <selection activeCell="D59" sqref="D59"/>
    </sheetView>
  </sheetViews>
  <sheetFormatPr defaultColWidth="8.85546875" defaultRowHeight="15"/>
  <cols>
    <col min="1" max="1" width="2.140625" customWidth="1"/>
    <col min="2" max="2" width="40.42578125" customWidth="1"/>
    <col min="3" max="3" width="6.140625" customWidth="1"/>
    <col min="4" max="4" width="40.42578125" customWidth="1"/>
    <col min="5" max="5" width="6.42578125" customWidth="1"/>
    <col min="6" max="6" width="40.42578125" customWidth="1"/>
    <col min="7" max="7" width="6.140625" customWidth="1"/>
    <col min="8" max="8" width="40.42578125" customWidth="1"/>
    <col min="9" max="9" width="6.140625" customWidth="1"/>
    <col min="10" max="10" width="40.42578125" customWidth="1"/>
    <col min="11" max="11" width="6.42578125" customWidth="1"/>
    <col min="12" max="12" width="14.42578125" customWidth="1"/>
  </cols>
  <sheetData>
    <row r="1" spans="1:12" ht="15.75" thickBot="1">
      <c r="A1" s="1"/>
      <c r="B1" s="1"/>
      <c r="C1" s="2"/>
      <c r="D1" s="1"/>
      <c r="E1" s="2"/>
      <c r="F1" s="1"/>
      <c r="G1" s="2"/>
      <c r="H1" s="1"/>
      <c r="I1" s="2"/>
      <c r="J1" s="1"/>
      <c r="K1" s="2"/>
    </row>
    <row r="2" spans="1:12" ht="26.25" customHeight="1">
      <c r="A2" s="1"/>
      <c r="B2" s="3"/>
      <c r="C2" s="124" t="s">
        <v>42</v>
      </c>
      <c r="D2" s="125"/>
      <c r="E2" s="125"/>
      <c r="F2" s="125"/>
      <c r="G2" s="125"/>
      <c r="H2" s="130" t="s">
        <v>0</v>
      </c>
      <c r="I2" s="131"/>
      <c r="J2" s="131"/>
      <c r="K2" s="4"/>
    </row>
    <row r="3" spans="1:12" ht="26.25">
      <c r="A3" s="1"/>
      <c r="B3" s="5"/>
      <c r="C3" s="126"/>
      <c r="D3" s="127"/>
      <c r="E3" s="127"/>
      <c r="F3" s="127"/>
      <c r="G3" s="127"/>
      <c r="H3" s="132"/>
      <c r="I3" s="132"/>
      <c r="J3" s="132"/>
      <c r="K3" s="6"/>
    </row>
    <row r="4" spans="1:12" ht="26.25">
      <c r="A4" s="1"/>
      <c r="B4" s="5"/>
      <c r="C4" s="126"/>
      <c r="D4" s="127"/>
      <c r="E4" s="127"/>
      <c r="F4" s="127"/>
      <c r="G4" s="127"/>
      <c r="H4" s="132"/>
      <c r="I4" s="132"/>
      <c r="J4" s="132"/>
      <c r="K4" s="6"/>
    </row>
    <row r="5" spans="1:12" ht="26.25">
      <c r="A5" s="1"/>
      <c r="B5" s="5"/>
      <c r="C5" s="126"/>
      <c r="D5" s="127"/>
      <c r="E5" s="127"/>
      <c r="F5" s="127"/>
      <c r="G5" s="127"/>
      <c r="H5" s="132"/>
      <c r="I5" s="132"/>
      <c r="J5" s="132"/>
      <c r="K5" s="6"/>
    </row>
    <row r="6" spans="1:12" ht="27" thickBot="1">
      <c r="A6" s="1"/>
      <c r="B6" s="7"/>
      <c r="C6" s="128"/>
      <c r="D6" s="129"/>
      <c r="E6" s="129"/>
      <c r="F6" s="129"/>
      <c r="G6" s="129"/>
      <c r="H6" s="133"/>
      <c r="I6" s="133"/>
      <c r="J6" s="133"/>
      <c r="K6" s="8"/>
    </row>
    <row r="7" spans="1:12" ht="29.25">
      <c r="A7" s="1"/>
      <c r="B7" s="9"/>
      <c r="C7" s="10"/>
      <c r="D7" s="11"/>
      <c r="E7" s="10"/>
      <c r="F7" s="11"/>
      <c r="G7" s="10"/>
      <c r="H7" s="12"/>
      <c r="I7" s="13"/>
      <c r="J7" s="12"/>
      <c r="K7" s="14"/>
    </row>
    <row r="8" spans="1:12" ht="15.75">
      <c r="A8" s="15"/>
      <c r="B8" s="16" t="s">
        <v>43</v>
      </c>
      <c r="C8" s="17"/>
      <c r="D8" s="16" t="s">
        <v>44</v>
      </c>
      <c r="E8" s="17"/>
      <c r="F8" s="16" t="s">
        <v>45</v>
      </c>
      <c r="G8" s="17"/>
      <c r="H8" s="16" t="s">
        <v>46</v>
      </c>
      <c r="I8" s="17"/>
      <c r="J8" s="16" t="s">
        <v>47</v>
      </c>
      <c r="K8" s="18"/>
    </row>
    <row r="9" spans="1:12" ht="15.75" thickBot="1">
      <c r="A9" s="15"/>
      <c r="B9" s="19"/>
      <c r="C9" s="2"/>
      <c r="D9" s="19"/>
      <c r="E9" s="2"/>
      <c r="F9" s="20"/>
      <c r="G9" s="2"/>
      <c r="H9" s="19"/>
      <c r="I9" s="2"/>
      <c r="J9" s="19"/>
      <c r="K9" s="2"/>
    </row>
    <row r="10" spans="1:12">
      <c r="A10" s="21"/>
      <c r="B10" s="22"/>
      <c r="C10" s="23"/>
      <c r="D10" s="24"/>
      <c r="E10" s="23"/>
      <c r="F10" s="24"/>
      <c r="G10" s="23"/>
      <c r="H10" s="24"/>
      <c r="I10" s="26"/>
      <c r="J10" s="27">
        <v>1</v>
      </c>
      <c r="K10" s="25" t="s">
        <v>1</v>
      </c>
      <c r="L10" s="28"/>
    </row>
    <row r="11" spans="1:12">
      <c r="A11" s="29"/>
      <c r="B11" s="35"/>
      <c r="C11" s="112"/>
      <c r="D11" s="71"/>
      <c r="E11" s="69"/>
      <c r="F11" s="71"/>
      <c r="G11" s="69"/>
      <c r="H11" s="113"/>
      <c r="I11" s="31"/>
      <c r="J11" s="35" t="s">
        <v>48</v>
      </c>
      <c r="K11" s="33">
        <v>502</v>
      </c>
    </row>
    <row r="12" spans="1:12">
      <c r="A12" s="29"/>
      <c r="B12" s="35"/>
      <c r="C12" s="114"/>
      <c r="D12" s="71"/>
      <c r="E12" s="69"/>
      <c r="F12" s="35"/>
      <c r="G12" s="31"/>
      <c r="H12" s="30"/>
      <c r="I12" s="36"/>
      <c r="J12" s="35" t="s">
        <v>26</v>
      </c>
      <c r="K12" s="33">
        <v>25</v>
      </c>
    </row>
    <row r="13" spans="1:12">
      <c r="A13" s="29"/>
      <c r="B13" s="38"/>
      <c r="C13" s="33"/>
      <c r="D13" s="35"/>
      <c r="E13" s="105"/>
      <c r="F13" s="35"/>
      <c r="G13" s="36"/>
      <c r="H13" s="37"/>
      <c r="I13" s="33"/>
      <c r="J13" s="38" t="s">
        <v>2</v>
      </c>
      <c r="K13" s="39">
        <v>6</v>
      </c>
    </row>
    <row r="14" spans="1:12">
      <c r="A14" s="29"/>
      <c r="B14" s="34"/>
      <c r="C14" s="36"/>
      <c r="D14" s="35"/>
      <c r="E14" s="105"/>
      <c r="F14" s="37"/>
      <c r="G14" s="33"/>
      <c r="H14" s="37"/>
      <c r="I14" s="33"/>
      <c r="J14" s="34" t="s">
        <v>3</v>
      </c>
      <c r="K14" s="39">
        <v>135</v>
      </c>
    </row>
    <row r="15" spans="1:12">
      <c r="A15" s="29"/>
      <c r="B15" s="34"/>
      <c r="C15" s="36"/>
      <c r="D15" s="110"/>
      <c r="E15" s="105"/>
      <c r="F15" s="37"/>
      <c r="G15" s="33"/>
      <c r="H15" s="37"/>
      <c r="I15" s="33"/>
      <c r="J15" s="34" t="s">
        <v>4</v>
      </c>
      <c r="K15" s="39">
        <v>130</v>
      </c>
    </row>
    <row r="16" spans="1:12">
      <c r="A16" s="29"/>
      <c r="B16" s="34"/>
      <c r="C16" s="114"/>
      <c r="D16" s="40"/>
      <c r="E16" s="105"/>
      <c r="F16" s="35"/>
      <c r="G16" s="33"/>
      <c r="H16" s="37"/>
      <c r="I16" s="33"/>
      <c r="J16" s="35" t="s">
        <v>5</v>
      </c>
      <c r="K16" s="39">
        <v>30</v>
      </c>
    </row>
    <row r="17" spans="1:11">
      <c r="A17" s="29"/>
      <c r="B17" s="36"/>
      <c r="C17" s="114"/>
      <c r="D17" s="90"/>
      <c r="E17" s="41"/>
      <c r="F17" s="62"/>
      <c r="G17" s="33"/>
      <c r="H17" s="37"/>
      <c r="I17" s="39"/>
      <c r="J17" s="35"/>
      <c r="K17" s="39"/>
    </row>
    <row r="18" spans="1:11" ht="15.75" thickBot="1">
      <c r="A18" s="29"/>
      <c r="B18" s="115"/>
      <c r="C18" s="116"/>
      <c r="D18" s="107"/>
      <c r="E18" s="75"/>
      <c r="F18" s="63"/>
      <c r="G18" s="47"/>
      <c r="H18" s="44"/>
      <c r="I18" s="45"/>
      <c r="J18" s="49"/>
      <c r="K18" s="50"/>
    </row>
    <row r="19" spans="1:11" ht="15.75" thickBot="1">
      <c r="A19" s="51"/>
      <c r="B19" s="52"/>
      <c r="C19" s="55"/>
      <c r="D19" s="81"/>
      <c r="E19" s="55"/>
      <c r="F19" s="52"/>
      <c r="G19" s="55"/>
      <c r="H19" s="52"/>
      <c r="I19" s="117"/>
      <c r="J19" s="52" t="s">
        <v>49</v>
      </c>
      <c r="K19" s="55">
        <f>SUM(K10:K18)+125</f>
        <v>953</v>
      </c>
    </row>
    <row r="20" spans="1:11" ht="15.75" thickBot="1">
      <c r="A20" s="29"/>
      <c r="B20" s="56"/>
      <c r="C20" s="2"/>
      <c r="D20" s="57"/>
      <c r="E20" s="2"/>
      <c r="F20" s="56"/>
      <c r="G20" s="2"/>
      <c r="H20" s="57"/>
      <c r="I20" s="2"/>
      <c r="J20" s="102"/>
    </row>
    <row r="21" spans="1:11">
      <c r="A21" s="21"/>
      <c r="B21" s="24">
        <v>4</v>
      </c>
      <c r="C21" s="23"/>
      <c r="D21" s="58">
        <f>B21+1</f>
        <v>5</v>
      </c>
      <c r="E21" s="26" t="s">
        <v>1</v>
      </c>
      <c r="F21" s="24">
        <f>D21+1</f>
        <v>6</v>
      </c>
      <c r="G21" s="59" t="s">
        <v>1</v>
      </c>
      <c r="H21" s="22">
        <f>F21+1</f>
        <v>7</v>
      </c>
      <c r="I21" s="59" t="s">
        <v>1</v>
      </c>
      <c r="J21" s="24">
        <f>H21+1</f>
        <v>8</v>
      </c>
      <c r="K21" s="25" t="s">
        <v>1</v>
      </c>
    </row>
    <row r="22" spans="1:11">
      <c r="A22" s="29"/>
      <c r="B22" s="35" t="s">
        <v>50</v>
      </c>
      <c r="C22" s="31">
        <v>418</v>
      </c>
      <c r="D22" s="118" t="s">
        <v>51</v>
      </c>
      <c r="E22" s="108">
        <v>128</v>
      </c>
      <c r="F22" s="35" t="s">
        <v>52</v>
      </c>
      <c r="G22" s="33">
        <v>145</v>
      </c>
      <c r="H22" s="34" t="s">
        <v>53</v>
      </c>
      <c r="I22" s="33">
        <v>234</v>
      </c>
      <c r="J22" s="34" t="s">
        <v>54</v>
      </c>
      <c r="K22" s="31">
        <v>215</v>
      </c>
    </row>
    <row r="23" spans="1:11">
      <c r="A23" s="29"/>
      <c r="B23" s="30" t="s">
        <v>55</v>
      </c>
      <c r="C23" s="31">
        <v>61</v>
      </c>
      <c r="D23" s="34" t="s">
        <v>26</v>
      </c>
      <c r="E23" s="2">
        <v>25</v>
      </c>
      <c r="F23" s="34" t="s">
        <v>56</v>
      </c>
      <c r="G23" s="33">
        <v>120</v>
      </c>
      <c r="H23" s="34" t="s">
        <v>57</v>
      </c>
      <c r="I23" s="33">
        <v>20</v>
      </c>
      <c r="J23" s="31" t="s">
        <v>58</v>
      </c>
      <c r="K23" s="36">
        <v>34</v>
      </c>
    </row>
    <row r="24" spans="1:11">
      <c r="A24" s="29"/>
      <c r="B24" s="31" t="s">
        <v>7</v>
      </c>
      <c r="C24" s="36">
        <v>34</v>
      </c>
      <c r="D24" s="37" t="s">
        <v>8</v>
      </c>
      <c r="E24" s="33">
        <v>24</v>
      </c>
      <c r="F24" s="35" t="s">
        <v>9</v>
      </c>
      <c r="G24" s="31">
        <v>46</v>
      </c>
      <c r="H24" s="34" t="s">
        <v>10</v>
      </c>
      <c r="I24" s="39">
        <v>14</v>
      </c>
      <c r="J24" s="31" t="s">
        <v>12</v>
      </c>
      <c r="K24" s="31">
        <v>30</v>
      </c>
    </row>
    <row r="25" spans="1:11">
      <c r="A25" s="29"/>
      <c r="B25" s="36" t="s">
        <v>3</v>
      </c>
      <c r="C25" s="33">
        <v>135</v>
      </c>
      <c r="D25" s="37" t="s">
        <v>11</v>
      </c>
      <c r="E25" s="33">
        <v>135</v>
      </c>
      <c r="F25" s="34" t="s">
        <v>3</v>
      </c>
      <c r="G25" s="33">
        <v>135</v>
      </c>
      <c r="H25" s="34" t="s">
        <v>3</v>
      </c>
      <c r="I25" s="33">
        <v>135</v>
      </c>
      <c r="J25" s="31" t="s">
        <v>11</v>
      </c>
      <c r="K25" s="31">
        <v>135</v>
      </c>
    </row>
    <row r="26" spans="1:11">
      <c r="A26" s="29"/>
      <c r="B26" s="31" t="s">
        <v>13</v>
      </c>
      <c r="C26" s="33">
        <v>0</v>
      </c>
      <c r="D26" s="37" t="s">
        <v>14</v>
      </c>
      <c r="E26" s="33">
        <v>105</v>
      </c>
      <c r="F26" s="38" t="s">
        <v>13</v>
      </c>
      <c r="G26" s="33">
        <v>0</v>
      </c>
      <c r="H26" s="35" t="s">
        <v>15</v>
      </c>
      <c r="I26" s="39">
        <v>240</v>
      </c>
      <c r="J26" s="36" t="s">
        <v>13</v>
      </c>
      <c r="K26" s="36">
        <v>0</v>
      </c>
    </row>
    <row r="27" spans="1:11">
      <c r="A27" s="29"/>
      <c r="B27" s="31" t="s">
        <v>5</v>
      </c>
      <c r="C27" s="33">
        <v>30</v>
      </c>
      <c r="D27" s="37" t="s">
        <v>5</v>
      </c>
      <c r="E27" s="39">
        <v>30</v>
      </c>
      <c r="F27" s="35" t="s">
        <v>5</v>
      </c>
      <c r="G27" s="33">
        <v>30</v>
      </c>
      <c r="H27" s="34" t="s">
        <v>5</v>
      </c>
      <c r="I27" s="39">
        <v>30</v>
      </c>
      <c r="J27" s="36" t="s">
        <v>5</v>
      </c>
      <c r="K27" s="36">
        <v>30</v>
      </c>
    </row>
    <row r="28" spans="1:11">
      <c r="A28" s="29"/>
      <c r="B28" s="37"/>
      <c r="C28" s="33"/>
      <c r="D28" s="90"/>
      <c r="E28" s="41"/>
      <c r="F28" s="40"/>
      <c r="G28" s="33"/>
      <c r="H28" s="62"/>
      <c r="I28" s="33"/>
      <c r="J28" s="36"/>
      <c r="K28" s="36"/>
    </row>
    <row r="29" spans="1:11" ht="15.75" thickBot="1">
      <c r="A29" s="29"/>
      <c r="B29" s="37"/>
      <c r="C29" s="39"/>
      <c r="D29" s="107"/>
      <c r="E29" s="75"/>
      <c r="F29" s="46"/>
      <c r="G29" s="47"/>
      <c r="H29" s="63"/>
      <c r="I29" s="47"/>
      <c r="J29" s="115"/>
      <c r="K29" s="64"/>
    </row>
    <row r="30" spans="1:11" ht="15.75" thickBot="1">
      <c r="A30" s="51"/>
      <c r="B30" s="54" t="s">
        <v>59</v>
      </c>
      <c r="C30" s="55">
        <f>SUM(C22:C27)+125</f>
        <v>803</v>
      </c>
      <c r="D30" s="81" t="s">
        <v>60</v>
      </c>
      <c r="E30" s="55">
        <f>SUM(E22:E29)+125</f>
        <v>572</v>
      </c>
      <c r="F30" s="54" t="s">
        <v>61</v>
      </c>
      <c r="G30" s="45">
        <f>SUM(G22:G29)+125</f>
        <v>601</v>
      </c>
      <c r="H30" s="52" t="s">
        <v>62</v>
      </c>
      <c r="I30" s="45">
        <f>SUM(I21:I27)+125</f>
        <v>798</v>
      </c>
      <c r="J30" s="65" t="s">
        <v>63</v>
      </c>
      <c r="K30" s="55">
        <f>SUM(K22:K28)+125</f>
        <v>569</v>
      </c>
    </row>
    <row r="31" spans="1:11" ht="15.75" thickBot="1">
      <c r="A31" s="15"/>
      <c r="B31" s="66"/>
      <c r="C31" s="2"/>
      <c r="D31" s="66"/>
      <c r="E31" s="2"/>
      <c r="F31" s="66"/>
      <c r="G31" s="2"/>
      <c r="H31" s="66"/>
      <c r="I31" s="2"/>
      <c r="J31" s="66"/>
      <c r="K31" s="67"/>
    </row>
    <row r="32" spans="1:11">
      <c r="A32" s="21"/>
      <c r="B32" s="22">
        <f>B21+7</f>
        <v>11</v>
      </c>
      <c r="C32" s="23" t="s">
        <v>1</v>
      </c>
      <c r="D32" s="22">
        <f>B32+1</f>
        <v>12</v>
      </c>
      <c r="E32" s="59" t="s">
        <v>1</v>
      </c>
      <c r="F32" s="24">
        <f>D32+1</f>
        <v>13</v>
      </c>
      <c r="G32" s="59" t="s">
        <v>1</v>
      </c>
      <c r="H32" s="24">
        <f>F32+1</f>
        <v>14</v>
      </c>
      <c r="I32" s="59" t="s">
        <v>1</v>
      </c>
      <c r="J32" s="68">
        <f>H32+1</f>
        <v>15</v>
      </c>
      <c r="K32" s="25" t="s">
        <v>1</v>
      </c>
    </row>
    <row r="33" spans="1:14">
      <c r="A33" s="29"/>
      <c r="B33" s="35" t="s">
        <v>64</v>
      </c>
      <c r="C33" s="31">
        <v>786</v>
      </c>
      <c r="D33" s="34" t="s">
        <v>65</v>
      </c>
      <c r="E33" s="97">
        <v>502</v>
      </c>
      <c r="F33" s="31" t="s">
        <v>66</v>
      </c>
      <c r="G33" s="72">
        <v>422</v>
      </c>
      <c r="H33" s="34" t="s">
        <v>67</v>
      </c>
      <c r="I33" s="39">
        <v>240</v>
      </c>
      <c r="J33" s="30" t="s">
        <v>68</v>
      </c>
      <c r="K33" s="31">
        <v>580</v>
      </c>
    </row>
    <row r="34" spans="1:14">
      <c r="A34" s="29"/>
      <c r="B34" s="35" t="s">
        <v>69</v>
      </c>
      <c r="C34" s="36">
        <v>2</v>
      </c>
      <c r="D34" s="35" t="s">
        <v>70</v>
      </c>
      <c r="E34" s="97">
        <v>25</v>
      </c>
      <c r="F34" s="69" t="s">
        <v>26</v>
      </c>
      <c r="G34" s="70">
        <v>25</v>
      </c>
      <c r="H34" s="34" t="s">
        <v>71</v>
      </c>
      <c r="I34" s="39">
        <v>120</v>
      </c>
      <c r="J34" s="30" t="s">
        <v>37</v>
      </c>
      <c r="K34" s="36">
        <v>164</v>
      </c>
    </row>
    <row r="35" spans="1:14">
      <c r="A35" s="29"/>
      <c r="B35" s="40" t="s">
        <v>18</v>
      </c>
      <c r="C35" s="33">
        <v>6</v>
      </c>
      <c r="D35" s="69" t="s">
        <v>19</v>
      </c>
      <c r="E35" s="70">
        <v>9</v>
      </c>
      <c r="F35" s="40" t="s">
        <v>12</v>
      </c>
      <c r="G35" s="39">
        <v>30</v>
      </c>
      <c r="H35" s="32" t="s">
        <v>20</v>
      </c>
      <c r="I35" s="33">
        <v>23</v>
      </c>
      <c r="J35" s="32" t="s">
        <v>2</v>
      </c>
      <c r="K35" s="33">
        <v>6</v>
      </c>
    </row>
    <row r="36" spans="1:14">
      <c r="A36" s="29"/>
      <c r="B36" s="40" t="s">
        <v>3</v>
      </c>
      <c r="C36" s="39">
        <v>135</v>
      </c>
      <c r="D36" s="71" t="s">
        <v>41</v>
      </c>
      <c r="E36" s="72">
        <v>180</v>
      </c>
      <c r="F36" s="40" t="s">
        <v>3</v>
      </c>
      <c r="G36" s="39">
        <v>135</v>
      </c>
      <c r="H36" s="32" t="s">
        <v>21</v>
      </c>
      <c r="I36" s="33">
        <v>180</v>
      </c>
      <c r="J36" s="40" t="s">
        <v>3</v>
      </c>
      <c r="K36" s="39">
        <v>135</v>
      </c>
    </row>
    <row r="37" spans="1:14">
      <c r="A37" s="29"/>
      <c r="B37" s="32" t="s">
        <v>13</v>
      </c>
      <c r="C37" s="39">
        <v>0</v>
      </c>
      <c r="D37" s="69" t="s">
        <v>4</v>
      </c>
      <c r="E37" s="70">
        <v>130</v>
      </c>
      <c r="F37" s="32" t="s">
        <v>13</v>
      </c>
      <c r="G37" s="36">
        <v>0</v>
      </c>
      <c r="H37" s="40" t="s">
        <v>22</v>
      </c>
      <c r="I37" s="33">
        <v>0</v>
      </c>
      <c r="J37" s="32" t="s">
        <v>23</v>
      </c>
      <c r="K37" s="36">
        <v>150</v>
      </c>
    </row>
    <row r="38" spans="1:14">
      <c r="A38" s="29"/>
      <c r="B38" s="32" t="s">
        <v>5</v>
      </c>
      <c r="C38" s="36">
        <v>30</v>
      </c>
      <c r="D38" s="69" t="s">
        <v>5</v>
      </c>
      <c r="E38" s="70">
        <v>30</v>
      </c>
      <c r="F38" s="32" t="s">
        <v>5</v>
      </c>
      <c r="G38" s="39">
        <v>30</v>
      </c>
      <c r="H38" s="40" t="s">
        <v>5</v>
      </c>
      <c r="I38" s="33">
        <v>30</v>
      </c>
      <c r="J38" s="32" t="s">
        <v>5</v>
      </c>
      <c r="K38" s="39">
        <v>30</v>
      </c>
    </row>
    <row r="39" spans="1:14">
      <c r="A39" s="29"/>
      <c r="B39" s="42" t="s">
        <v>16</v>
      </c>
      <c r="C39" s="43"/>
      <c r="D39" s="34"/>
      <c r="E39" s="76"/>
      <c r="F39" s="35"/>
      <c r="G39" s="2"/>
      <c r="H39" s="30"/>
      <c r="I39" s="36"/>
      <c r="J39" s="30"/>
      <c r="K39" s="36"/>
    </row>
    <row r="40" spans="1:14" ht="15.75" thickBot="1">
      <c r="A40" s="29"/>
      <c r="B40" s="48"/>
      <c r="C40" s="43"/>
      <c r="D40" s="77"/>
      <c r="E40" s="78"/>
      <c r="F40" s="62"/>
      <c r="G40" s="2" t="s">
        <v>16</v>
      </c>
      <c r="H40" s="79"/>
      <c r="I40" s="80"/>
      <c r="J40" s="119"/>
      <c r="K40" s="60"/>
    </row>
    <row r="41" spans="1:14" ht="15.75" thickBot="1">
      <c r="A41" s="51"/>
      <c r="B41" s="54" t="s">
        <v>72</v>
      </c>
      <c r="C41" s="55">
        <f>SUM(C33:C38)+125</f>
        <v>1084</v>
      </c>
      <c r="D41" s="81" t="s">
        <v>73</v>
      </c>
      <c r="E41" s="55">
        <f>SUM(E33:E39)+125</f>
        <v>1001</v>
      </c>
      <c r="F41" s="81" t="s">
        <v>74</v>
      </c>
      <c r="G41" s="55">
        <f>SUM(G33:G40)+125</f>
        <v>767</v>
      </c>
      <c r="H41" s="82" t="s">
        <v>75</v>
      </c>
      <c r="I41" s="83">
        <f>SUM(I33:I40)+125</f>
        <v>718</v>
      </c>
      <c r="J41" s="54" t="s">
        <v>76</v>
      </c>
      <c r="K41" s="55">
        <f>SUM(K33:K40)+125</f>
        <v>1190</v>
      </c>
    </row>
    <row r="42" spans="1:14" ht="15.75" thickBot="1">
      <c r="A42" s="15"/>
      <c r="B42" s="56"/>
      <c r="C42" s="2"/>
      <c r="D42" s="56"/>
      <c r="E42" s="2"/>
      <c r="F42" s="56"/>
      <c r="G42" s="2"/>
      <c r="H42" s="57"/>
      <c r="I42" s="2"/>
      <c r="J42" s="57"/>
      <c r="K42" s="2"/>
    </row>
    <row r="43" spans="1:14">
      <c r="A43" s="21"/>
      <c r="B43" s="24">
        <f>B32+7</f>
        <v>18</v>
      </c>
      <c r="C43" s="23" t="s">
        <v>1</v>
      </c>
      <c r="D43" s="24">
        <f>B43+1</f>
        <v>19</v>
      </c>
      <c r="E43" s="23" t="s">
        <v>1</v>
      </c>
      <c r="F43" s="84">
        <f>D43+1</f>
        <v>20</v>
      </c>
      <c r="G43" s="59" t="s">
        <v>1</v>
      </c>
      <c r="H43" s="24">
        <f>F43+1</f>
        <v>21</v>
      </c>
      <c r="I43" s="59" t="s">
        <v>1</v>
      </c>
      <c r="J43" s="68">
        <f>H43+1</f>
        <v>22</v>
      </c>
      <c r="K43" s="25" t="s">
        <v>1</v>
      </c>
    </row>
    <row r="44" spans="1:14">
      <c r="A44" s="29"/>
      <c r="B44" s="40" t="s">
        <v>77</v>
      </c>
      <c r="C44" s="39">
        <v>147</v>
      </c>
      <c r="D44" s="71" t="s">
        <v>78</v>
      </c>
      <c r="E44" s="69">
        <v>263</v>
      </c>
      <c r="F44" s="71" t="s">
        <v>79</v>
      </c>
      <c r="G44" s="69">
        <v>310</v>
      </c>
      <c r="H44" s="85" t="s">
        <v>24</v>
      </c>
      <c r="I44" s="39"/>
      <c r="J44" s="32" t="s">
        <v>80</v>
      </c>
      <c r="K44" s="33">
        <v>150</v>
      </c>
      <c r="N44" s="73"/>
    </row>
    <row r="45" spans="1:14">
      <c r="A45" s="29"/>
      <c r="B45" s="40" t="s">
        <v>81</v>
      </c>
      <c r="C45" s="39">
        <v>93</v>
      </c>
      <c r="D45" s="34" t="s">
        <v>70</v>
      </c>
      <c r="E45" s="2">
        <v>25</v>
      </c>
      <c r="F45" s="71" t="s">
        <v>69</v>
      </c>
      <c r="G45" s="69">
        <v>3</v>
      </c>
      <c r="H45" s="35" t="s">
        <v>25</v>
      </c>
      <c r="I45" s="39">
        <v>713</v>
      </c>
      <c r="J45" s="32" t="s">
        <v>81</v>
      </c>
      <c r="K45" s="33">
        <v>93</v>
      </c>
      <c r="N45" s="86"/>
    </row>
    <row r="46" spans="1:14">
      <c r="A46" s="29"/>
      <c r="B46" s="40" t="s">
        <v>27</v>
      </c>
      <c r="C46" s="39">
        <v>24</v>
      </c>
      <c r="D46" s="37" t="s">
        <v>12</v>
      </c>
      <c r="E46" s="33">
        <v>30</v>
      </c>
      <c r="F46" s="35" t="s">
        <v>8</v>
      </c>
      <c r="G46" s="36">
        <v>24</v>
      </c>
      <c r="H46" s="32" t="s">
        <v>28</v>
      </c>
      <c r="I46" s="39">
        <v>37</v>
      </c>
      <c r="J46" s="32" t="s">
        <v>29</v>
      </c>
      <c r="K46" s="33">
        <v>6</v>
      </c>
      <c r="N46" s="86"/>
    </row>
    <row r="47" spans="1:14">
      <c r="A47" s="29"/>
      <c r="B47" s="30" t="s">
        <v>3</v>
      </c>
      <c r="C47" s="39">
        <v>135</v>
      </c>
      <c r="D47" s="37" t="s">
        <v>21</v>
      </c>
      <c r="E47" s="33">
        <v>180</v>
      </c>
      <c r="F47" s="87" t="s">
        <v>3</v>
      </c>
      <c r="G47" s="33">
        <v>135</v>
      </c>
      <c r="H47" s="32" t="s">
        <v>2</v>
      </c>
      <c r="I47" s="39">
        <v>6</v>
      </c>
      <c r="J47" s="32" t="s">
        <v>21</v>
      </c>
      <c r="K47" s="33">
        <v>180</v>
      </c>
    </row>
    <row r="48" spans="1:14">
      <c r="A48" s="29"/>
      <c r="B48" s="40" t="s">
        <v>13</v>
      </c>
      <c r="C48" s="36">
        <v>0</v>
      </c>
      <c r="D48" s="37" t="s">
        <v>30</v>
      </c>
      <c r="E48" s="33">
        <v>70</v>
      </c>
      <c r="F48" s="88" t="s">
        <v>13</v>
      </c>
      <c r="G48" s="33">
        <v>0</v>
      </c>
      <c r="H48" s="35" t="s">
        <v>3</v>
      </c>
      <c r="I48" s="39">
        <v>135</v>
      </c>
      <c r="J48" s="40" t="s">
        <v>13</v>
      </c>
      <c r="K48" s="33">
        <v>0</v>
      </c>
      <c r="N48" s="73"/>
    </row>
    <row r="49" spans="1:14">
      <c r="A49" s="29"/>
      <c r="B49" s="61" t="s">
        <v>5</v>
      </c>
      <c r="C49" s="39">
        <v>30</v>
      </c>
      <c r="D49" s="37" t="s">
        <v>5</v>
      </c>
      <c r="E49" s="39">
        <v>30</v>
      </c>
      <c r="F49" s="87" t="s">
        <v>5</v>
      </c>
      <c r="G49" s="33">
        <v>30</v>
      </c>
      <c r="H49" s="34" t="s">
        <v>31</v>
      </c>
      <c r="I49" s="39">
        <v>190</v>
      </c>
      <c r="J49" s="40" t="s">
        <v>5</v>
      </c>
      <c r="K49" s="33">
        <v>30</v>
      </c>
      <c r="N49" s="73"/>
    </row>
    <row r="50" spans="1:14">
      <c r="A50" s="29"/>
      <c r="B50" s="61"/>
      <c r="C50" s="33"/>
      <c r="D50" s="89"/>
      <c r="E50" s="41"/>
      <c r="F50" s="87"/>
      <c r="G50" s="33"/>
      <c r="H50" s="34" t="s">
        <v>5</v>
      </c>
      <c r="I50" s="39">
        <v>30</v>
      </c>
      <c r="J50" s="40"/>
      <c r="K50" s="33"/>
    </row>
    <row r="51" spans="1:14" ht="15.75" thickBot="1">
      <c r="A51" s="29"/>
      <c r="B51" s="46"/>
      <c r="C51" s="90"/>
      <c r="D51" s="63"/>
      <c r="E51" s="98"/>
      <c r="F51" s="91"/>
      <c r="G51" s="106"/>
      <c r="H51" s="31"/>
      <c r="I51" s="33"/>
      <c r="J51" s="42"/>
      <c r="K51" s="43"/>
    </row>
    <row r="52" spans="1:14" ht="15.75" thickBot="1">
      <c r="A52" s="51"/>
      <c r="B52" s="54" t="s">
        <v>82</v>
      </c>
      <c r="C52" s="55">
        <f>SUM(C44:C50)+125</f>
        <v>554</v>
      </c>
      <c r="D52" s="81" t="s">
        <v>83</v>
      </c>
      <c r="E52" s="55">
        <f>SUM(E44:E51)+125</f>
        <v>723</v>
      </c>
      <c r="F52" s="81" t="s">
        <v>84</v>
      </c>
      <c r="G52" s="53">
        <f>SUM(G44:G51)+125</f>
        <v>627</v>
      </c>
      <c r="H52" s="81" t="s">
        <v>32</v>
      </c>
      <c r="I52" s="55">
        <f>SUM(I44:I51)+125</f>
        <v>1236</v>
      </c>
      <c r="J52" s="54" t="s">
        <v>85</v>
      </c>
      <c r="K52" s="120">
        <f>SUM(K44:K51)+125</f>
        <v>584</v>
      </c>
    </row>
    <row r="53" spans="1:14" ht="15.75" thickBot="1">
      <c r="A53" s="15"/>
      <c r="B53" s="66"/>
      <c r="C53" s="2"/>
      <c r="D53" s="66"/>
      <c r="E53" s="2"/>
      <c r="F53" s="92"/>
      <c r="G53" s="2"/>
      <c r="H53" s="66"/>
      <c r="I53" s="2"/>
      <c r="J53" s="66"/>
      <c r="K53" s="67"/>
    </row>
    <row r="54" spans="1:14">
      <c r="A54" s="21"/>
      <c r="B54" s="22">
        <f>B43+7</f>
        <v>25</v>
      </c>
      <c r="C54" s="59"/>
      <c r="D54" s="24">
        <f>B54+1</f>
        <v>26</v>
      </c>
      <c r="E54" s="23" t="s">
        <v>1</v>
      </c>
      <c r="F54" s="24">
        <f>D54+1</f>
        <v>27</v>
      </c>
      <c r="G54" s="23" t="s">
        <v>1</v>
      </c>
      <c r="H54" s="68">
        <f>F54+1</f>
        <v>28</v>
      </c>
      <c r="I54" s="25" t="s">
        <v>1</v>
      </c>
      <c r="J54" s="24">
        <f>H54+1</f>
        <v>29</v>
      </c>
      <c r="K54" s="23" t="s">
        <v>1</v>
      </c>
    </row>
    <row r="55" spans="1:14">
      <c r="A55" s="29"/>
      <c r="B55" s="121" t="s">
        <v>33</v>
      </c>
      <c r="C55" s="69"/>
      <c r="D55" s="122" t="s">
        <v>86</v>
      </c>
      <c r="E55" s="109">
        <v>700</v>
      </c>
      <c r="F55" s="71" t="s">
        <v>87</v>
      </c>
      <c r="G55" s="69">
        <v>145</v>
      </c>
      <c r="H55" s="118" t="s">
        <v>88</v>
      </c>
      <c r="I55" s="69">
        <v>728</v>
      </c>
      <c r="J55" s="93" t="s">
        <v>34</v>
      </c>
      <c r="K55" s="33"/>
    </row>
    <row r="56" spans="1:14">
      <c r="A56" s="29"/>
      <c r="B56" s="34"/>
      <c r="C56" s="2"/>
      <c r="D56" s="40" t="s">
        <v>17</v>
      </c>
      <c r="E56" s="33">
        <v>0</v>
      </c>
      <c r="F56" s="71" t="s">
        <v>89</v>
      </c>
      <c r="G56" s="69">
        <v>25</v>
      </c>
      <c r="H56" s="34" t="s">
        <v>6</v>
      </c>
      <c r="I56" s="2">
        <v>25</v>
      </c>
      <c r="J56" s="32" t="s">
        <v>35</v>
      </c>
      <c r="K56" s="33">
        <v>150</v>
      </c>
    </row>
    <row r="57" spans="1:14">
      <c r="A57" s="29"/>
      <c r="B57" s="94"/>
      <c r="C57" s="95"/>
      <c r="D57" s="40" t="s">
        <v>9</v>
      </c>
      <c r="E57" s="39">
        <v>46</v>
      </c>
      <c r="F57" s="35" t="s">
        <v>2</v>
      </c>
      <c r="G57" s="96">
        <v>6</v>
      </c>
      <c r="H57" s="37" t="s">
        <v>36</v>
      </c>
      <c r="I57" s="33">
        <v>30</v>
      </c>
      <c r="J57" s="32" t="s">
        <v>37</v>
      </c>
      <c r="K57" s="33">
        <v>163</v>
      </c>
    </row>
    <row r="58" spans="1:14">
      <c r="A58" s="29"/>
      <c r="B58" s="34"/>
      <c r="C58" s="2"/>
      <c r="D58" s="40" t="s">
        <v>11</v>
      </c>
      <c r="E58" s="39">
        <v>135</v>
      </c>
      <c r="F58" s="38" t="s">
        <v>3</v>
      </c>
      <c r="G58" s="97">
        <v>135</v>
      </c>
      <c r="H58" s="37" t="s">
        <v>11</v>
      </c>
      <c r="I58" s="33">
        <v>135</v>
      </c>
      <c r="J58" s="32" t="s">
        <v>12</v>
      </c>
      <c r="K58" s="33">
        <v>30</v>
      </c>
    </row>
    <row r="59" spans="1:14">
      <c r="A59" s="29"/>
      <c r="B59" s="34"/>
      <c r="C59" s="2"/>
      <c r="D59" s="32" t="s">
        <v>13</v>
      </c>
      <c r="E59" s="36">
        <v>0</v>
      </c>
      <c r="F59" s="34" t="s">
        <v>4</v>
      </c>
      <c r="G59" s="97">
        <v>130</v>
      </c>
      <c r="H59" s="37" t="s">
        <v>13</v>
      </c>
      <c r="I59" s="33">
        <v>0</v>
      </c>
      <c r="J59" s="40" t="s">
        <v>3</v>
      </c>
      <c r="K59" s="33">
        <v>135</v>
      </c>
    </row>
    <row r="60" spans="1:14">
      <c r="A60" s="29"/>
      <c r="B60" s="35"/>
      <c r="C60" s="2"/>
      <c r="D60" s="32" t="s">
        <v>5</v>
      </c>
      <c r="E60" s="39">
        <v>30</v>
      </c>
      <c r="F60" s="34" t="s">
        <v>5</v>
      </c>
      <c r="G60" s="97">
        <v>30</v>
      </c>
      <c r="H60" s="37" t="s">
        <v>5</v>
      </c>
      <c r="I60" s="39">
        <v>30</v>
      </c>
      <c r="J60" s="40" t="s">
        <v>38</v>
      </c>
      <c r="K60" s="33">
        <v>105</v>
      </c>
    </row>
    <row r="61" spans="1:14">
      <c r="A61" s="29"/>
      <c r="B61" s="35"/>
      <c r="C61" s="2"/>
      <c r="D61" s="30"/>
      <c r="E61" s="36"/>
      <c r="F61" s="42"/>
      <c r="G61" s="43"/>
      <c r="H61" s="35"/>
      <c r="I61" s="2"/>
      <c r="J61" s="40" t="s">
        <v>5</v>
      </c>
      <c r="K61" s="33">
        <v>30</v>
      </c>
    </row>
    <row r="62" spans="1:14" ht="15.75" thickBot="1">
      <c r="A62" s="29"/>
      <c r="B62" s="62"/>
      <c r="C62" s="2"/>
      <c r="D62" s="123"/>
      <c r="E62" s="75"/>
      <c r="F62" s="42"/>
      <c r="G62" s="43"/>
      <c r="H62" s="62" t="s">
        <v>16</v>
      </c>
      <c r="I62" s="2"/>
      <c r="J62" s="46"/>
      <c r="K62" s="47"/>
    </row>
    <row r="63" spans="1:14" ht="15.75" thickBot="1">
      <c r="A63" s="51"/>
      <c r="B63" s="81"/>
      <c r="C63" s="55"/>
      <c r="D63" s="54" t="s">
        <v>90</v>
      </c>
      <c r="E63" s="55">
        <f>SUM(E55:E62)+125</f>
        <v>1036</v>
      </c>
      <c r="F63" s="54" t="s">
        <v>91</v>
      </c>
      <c r="G63" s="120">
        <f>SUM(G55:G62)+125</f>
        <v>596</v>
      </c>
      <c r="H63" s="81" t="s">
        <v>92</v>
      </c>
      <c r="I63" s="55">
        <f>SUM(I55:I62)+125</f>
        <v>1073</v>
      </c>
      <c r="J63" s="54" t="s">
        <v>39</v>
      </c>
      <c r="K63" s="55">
        <f>SUM(K55:K61)+125</f>
        <v>738</v>
      </c>
    </row>
    <row r="64" spans="1:14" ht="34.5" customHeight="1">
      <c r="A64" s="15"/>
      <c r="B64" s="134" t="s">
        <v>40</v>
      </c>
      <c r="C64" s="135"/>
      <c r="D64" s="135"/>
      <c r="E64" s="135"/>
      <c r="F64" s="135"/>
      <c r="G64" s="135"/>
      <c r="H64" s="135"/>
      <c r="I64" s="135"/>
      <c r="J64" s="135"/>
      <c r="K64" s="135"/>
    </row>
    <row r="65" spans="2:11" ht="15.75">
      <c r="B65" s="136"/>
      <c r="C65" s="136"/>
      <c r="D65" s="136"/>
      <c r="E65" s="136"/>
      <c r="F65" s="136"/>
      <c r="G65" s="136"/>
      <c r="H65" s="136"/>
      <c r="I65" s="136"/>
      <c r="J65" s="136"/>
    </row>
    <row r="66" spans="2:11">
      <c r="D66" s="86"/>
      <c r="E66" s="111"/>
      <c r="J66" s="73"/>
      <c r="K66" s="74"/>
    </row>
    <row r="67" spans="2:11">
      <c r="D67" s="73"/>
      <c r="E67" s="2"/>
      <c r="F67" t="s">
        <v>16</v>
      </c>
      <c r="J67" s="73"/>
      <c r="K67" s="74"/>
    </row>
    <row r="68" spans="2:11">
      <c r="D68" s="73"/>
      <c r="E68" s="2"/>
      <c r="F68" s="73"/>
      <c r="G68" s="74"/>
      <c r="J68" s="73"/>
      <c r="K68" s="74"/>
    </row>
    <row r="69" spans="2:11">
      <c r="D69" s="73"/>
      <c r="E69" s="2"/>
      <c r="F69" s="73"/>
      <c r="G69" s="74"/>
      <c r="J69" s="73"/>
      <c r="K69" s="74"/>
    </row>
    <row r="70" spans="2:11">
      <c r="D70" s="73"/>
      <c r="E70" s="2"/>
      <c r="F70" s="73"/>
      <c r="G70" s="74"/>
      <c r="J70" s="86"/>
      <c r="K70" s="70"/>
    </row>
    <row r="71" spans="2:11">
      <c r="D71" s="86"/>
      <c r="E71" s="2"/>
      <c r="F71" s="72"/>
      <c r="G71" s="74"/>
      <c r="J71" s="86"/>
      <c r="K71" s="74"/>
    </row>
    <row r="72" spans="2:11">
      <c r="D72" s="86"/>
      <c r="E72" s="2"/>
      <c r="F72" s="73"/>
      <c r="G72" s="70"/>
      <c r="J72" s="72"/>
      <c r="K72" s="70"/>
    </row>
    <row r="73" spans="2:11">
      <c r="D73" s="99"/>
      <c r="E73" s="2"/>
      <c r="F73" s="74"/>
      <c r="G73" s="74"/>
      <c r="J73" s="100"/>
      <c r="K73" s="101"/>
    </row>
    <row r="74" spans="2:11">
      <c r="D74" s="102"/>
      <c r="E74" s="76"/>
      <c r="F74" s="74"/>
      <c r="G74" s="2"/>
      <c r="J74" s="103"/>
      <c r="K74" s="70"/>
    </row>
    <row r="75" spans="2:11">
      <c r="D75" s="99"/>
      <c r="E75" s="98"/>
      <c r="F75" s="99"/>
      <c r="G75" s="104"/>
    </row>
    <row r="76" spans="2:11">
      <c r="D76" s="102"/>
      <c r="E76" s="76"/>
      <c r="F76" s="102"/>
      <c r="G76" s="76"/>
    </row>
    <row r="77" spans="2:11">
      <c r="F77" s="102"/>
      <c r="G77" s="76"/>
    </row>
  </sheetData>
  <mergeCells count="4">
    <mergeCell ref="C2:G6"/>
    <mergeCell ref="H2:J6"/>
    <mergeCell ref="B64:K64"/>
    <mergeCell ref="B65:J65"/>
  </mergeCells>
  <printOptions horizontalCentered="1" verticalCentered="1"/>
  <pageMargins left="0.05" right="0.05" top="0.25" bottom="0.25" header="0.05" footer="0.05"/>
  <pageSetup scale="54"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319d46-8153-4f03-8466-2f3b8aa28f9f" xsi:nil="true"/>
    <lcf76f155ced4ddcb4097134ff3c332f xmlns="7992fc22-f59d-4ca9-a719-2609916498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E80CCBCAFCCB4783C329BB7D1BFE9E" ma:contentTypeVersion="16" ma:contentTypeDescription="Create a new document." ma:contentTypeScope="" ma:versionID="20816e5b622c24a991f0f4b871bdd4d7">
  <xsd:schema xmlns:xsd="http://www.w3.org/2001/XMLSchema" xmlns:xs="http://www.w3.org/2001/XMLSchema" xmlns:p="http://schemas.microsoft.com/office/2006/metadata/properties" xmlns:ns2="82ccc50d-ea57-40e2-8396-fbd76e9010c5" xmlns:ns3="7992fc22-f59d-4ca9-a719-26099164988d" xmlns:ns4="85319d46-8153-4f03-8466-2f3b8aa28f9f" targetNamespace="http://schemas.microsoft.com/office/2006/metadata/properties" ma:root="true" ma:fieldsID="ee659455d0282343ce859c2755d0fbc8" ns2:_="" ns3:_="" ns4:_="">
    <xsd:import namespace="82ccc50d-ea57-40e2-8396-fbd76e9010c5"/>
    <xsd:import namespace="7992fc22-f59d-4ca9-a719-26099164988d"/>
    <xsd:import namespace="85319d46-8153-4f03-8466-2f3b8aa28f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cc50d-ea57-40e2-8396-fbd76e9010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92fc22-f59d-4ca9-a719-2609916498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180186c-869c-4358-8f5e-34a27dc442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319d46-8153-4f03-8466-2f3b8aa28f9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fbcfe69-4db5-4d47-bbc4-4cf7f78b4a24}" ma:internalName="TaxCatchAll" ma:showField="CatchAllData" ma:web="85319d46-8153-4f03-8466-2f3b8aa28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FC671-FE74-4127-AE09-74CA9A50F91D}">
  <ds:schemaRefs>
    <ds:schemaRef ds:uri="http://schemas.microsoft.com/sharepoint/v3/contenttype/forms"/>
  </ds:schemaRefs>
</ds:datastoreItem>
</file>

<file path=customXml/itemProps2.xml><?xml version="1.0" encoding="utf-8"?>
<ds:datastoreItem xmlns:ds="http://schemas.openxmlformats.org/officeDocument/2006/customXml" ds:itemID="{37AE022F-D97D-4C5E-BB6D-92AFB74D0B7C}">
  <ds:schemaRefs>
    <ds:schemaRef ds:uri="7992fc22-f59d-4ca9-a719-26099164988d"/>
    <ds:schemaRef ds:uri="http://purl.org/dc/elements/1.1/"/>
    <ds:schemaRef ds:uri="85319d46-8153-4f03-8466-2f3b8aa28f9f"/>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2ccc50d-ea57-40e2-8396-fbd76e9010c5"/>
    <ds:schemaRef ds:uri="http://schemas.microsoft.com/office/2006/metadata/properties"/>
  </ds:schemaRefs>
</ds:datastoreItem>
</file>

<file path=customXml/itemProps3.xml><?xml version="1.0" encoding="utf-8"?>
<ds:datastoreItem xmlns:ds="http://schemas.openxmlformats.org/officeDocument/2006/customXml" ds:itemID="{E48E6CBF-5584-4C84-8ECC-D339EE823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ccc50d-ea57-40e2-8396-fbd76e9010c5"/>
    <ds:schemaRef ds:uri="7992fc22-f59d-4ca9-a719-26099164988d"/>
    <ds:schemaRef ds:uri="85319d46-8153-4f03-8466-2f3b8aa28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MV.SC Caribbean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Candace Quigley</dc:creator>
  <cp:keywords/>
  <dc:description/>
  <cp:lastModifiedBy>Candace Quigley</cp:lastModifiedBy>
  <cp:revision/>
  <dcterms:created xsi:type="dcterms:W3CDTF">2023-10-30T14:12:12Z</dcterms:created>
  <dcterms:modified xsi:type="dcterms:W3CDTF">2023-11-29T18:44:57Z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0x01010095E80CCBCAFCCB4783C329BB7D1BFE9E</vt:lpwstr>
  </property>
  <property fmtid="{D5CDD505-2E9C-101B-9397-08002B2CF9AE}" pid="3" name="MediaServiceImageTags">
    <vt:lpwstr/>
  </property>
</Properties>
</file>