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0"/>
  <workbookPr defaultThemeVersion="166925"/>
  <mc:AlternateContent xmlns:mc="http://schemas.openxmlformats.org/markup-compatibility/2006">
    <mc:Choice Requires="x15">
      <x15ac:absPath xmlns:x15ac="http://schemas.microsoft.com/office/spreadsheetml/2010/11/ac" url="Q:\Nutrition-- word\MENUS\Monthly Menus for Clients\CF production menus\"/>
    </mc:Choice>
  </mc:AlternateContent>
  <xr:revisionPtr revIDLastSave="0" documentId="13_ncr:1_{7A70ADCC-47E8-4E5F-87AC-F8D81A3B4F04}" xr6:coauthVersionLast="36" xr6:coauthVersionMax="36" xr10:uidLastSave="{00000000-0000-0000-0000-000000000000}"/>
  <bookViews>
    <workbookView xWindow="0" yWindow="495" windowWidth="28800" windowHeight="15975" xr2:uid="{00000000-000D-0000-FFFF-FFFF00000000}"/>
  </bookViews>
  <sheets>
    <sheet name="Asian-Vietnamese" sheetId="14" r:id="rId1"/>
  </sheets>
  <externalReferences>
    <externalReference r:id="rId2"/>
  </externalReferences>
  <definedNames>
    <definedName name="BEANS">'[1]Vegetable Subgroups'!$C$4:$C$50</definedName>
    <definedName name="Cups">[1]dropdowns!$A$1:$A$17</definedName>
    <definedName name="GREEN">'[1]Vegetable Subgroups'!$A$4:$A$50</definedName>
    <definedName name="meals">'[1]All Meals'!$C$12:$C$61</definedName>
    <definedName name="OTHER">'[1]Vegetable Subgroups'!$E$4:$E$50</definedName>
    <definedName name="_xlnm.Print_Area" localSheetId="0">'Asian-Vietnamese'!$B$2:$K$65</definedName>
    <definedName name="RED">'[1]Vegetable Subgroups'!$B$4:$B$50</definedName>
    <definedName name="SIZES">[1]dropdowns!$D$1:$D$25</definedName>
    <definedName name="STARCHY">'[1]Vegetable Subgroups'!$D$4:$D$50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K63" i="14" l="1"/>
  <c r="I63" i="14"/>
  <c r="G63" i="14"/>
  <c r="E63" i="14"/>
  <c r="C63" i="14"/>
  <c r="K52" i="14"/>
  <c r="I52" i="14"/>
  <c r="G52" i="14"/>
  <c r="E52" i="14"/>
  <c r="C52" i="14"/>
  <c r="K41" i="14"/>
  <c r="I41" i="14"/>
  <c r="G41" i="14"/>
  <c r="E41" i="14"/>
  <c r="C41" i="14"/>
  <c r="B32" i="14"/>
  <c r="B43" i="14" s="1"/>
  <c r="K30" i="14"/>
  <c r="I30" i="14"/>
  <c r="G30" i="14"/>
  <c r="E30" i="14"/>
  <c r="H21" i="14"/>
  <c r="J21" i="14" s="1"/>
  <c r="K19" i="14"/>
  <c r="B54" i="14" l="1"/>
  <c r="D54" i="14" s="1"/>
  <c r="F54" i="14" s="1"/>
  <c r="H54" i="14" s="1"/>
  <c r="J54" i="14" s="1"/>
  <c r="D43" i="14"/>
  <c r="F43" i="14" s="1"/>
  <c r="H43" i="14" s="1"/>
  <c r="J43" i="14" s="1"/>
  <c r="D32" i="14"/>
  <c r="F32" i="14" s="1"/>
  <c r="H32" i="14" s="1"/>
  <c r="J32" i="14" s="1"/>
</calcChain>
</file>

<file path=xl/sharedStrings.xml><?xml version="1.0" encoding="utf-8"?>
<sst xmlns="http://schemas.openxmlformats.org/spreadsheetml/2006/main" count="154" uniqueCount="69">
  <si>
    <t>Monday</t>
    <phoneticPr fontId="0" type="noConversion"/>
  </si>
  <si>
    <t>Tuesday</t>
    <phoneticPr fontId="0" type="noConversion"/>
  </si>
  <si>
    <t>Wednesday</t>
    <phoneticPr fontId="0" type="noConversion"/>
  </si>
  <si>
    <t>Thursday</t>
    <phoneticPr fontId="0" type="noConversion"/>
  </si>
  <si>
    <t>Friday</t>
    <phoneticPr fontId="0" type="noConversion"/>
  </si>
  <si>
    <t>NA+</t>
  </si>
  <si>
    <t>Fruit</t>
  </si>
  <si>
    <t>Margarine</t>
  </si>
  <si>
    <t xml:space="preserve"> </t>
  </si>
  <si>
    <t>Holiday - No Meals</t>
  </si>
  <si>
    <t>City Fresh Foods  |  P.O. Box 255698  |  Dorchester, MA 02125  Menu subject to change  This institution is an equal opportunity provider  Phone 617-606-7123  |  Fax 617-606-7126  | 
Before placing meal orders please determine whether any anticipated consumers have a food allergy and specifically notify City Fresh Foods of the potential allergen requirements at the time that the order is placed. In accordance with Massachusetts General Law and Regulations, before placing your order, please inform your server if a person in your party has a food allergy.</t>
  </si>
  <si>
    <t>Totals Include 125mg Na+ for 8oz of milk served daily</t>
  </si>
  <si>
    <t xml:space="preserve">Fruit </t>
  </si>
  <si>
    <t xml:space="preserve">Holiday Meal </t>
  </si>
  <si>
    <t>BBQ Chicken Thigh</t>
  </si>
  <si>
    <t>Baked Beans</t>
  </si>
  <si>
    <t>Wheat Roll</t>
  </si>
  <si>
    <t>Carrots</t>
  </si>
  <si>
    <t>Shortbread Cookie</t>
  </si>
  <si>
    <t>Cal:748 CHO:99g Na:1140mg</t>
  </si>
  <si>
    <t>Cupcake</t>
  </si>
  <si>
    <t xml:space="preserve">Margarine </t>
  </si>
  <si>
    <t>Teriyaki Salmon</t>
  </si>
  <si>
    <t>Broccoli</t>
  </si>
  <si>
    <t>Fig Newton</t>
  </si>
  <si>
    <t>Chocolate Chip Cookie</t>
  </si>
  <si>
    <t>No meals will be left without seeing someone at delivery.</t>
  </si>
  <si>
    <t>White Rice</t>
  </si>
  <si>
    <t>September 2023 Asian-Vietnamese HDM Menu</t>
  </si>
  <si>
    <t>Beef Teriyaki</t>
  </si>
  <si>
    <t>Cabbage</t>
  </si>
  <si>
    <t>Cal:795 CHO:90g Na:810mg</t>
  </si>
  <si>
    <t>Pork Lo Mein</t>
  </si>
  <si>
    <t>Honey Orange Chicken</t>
  </si>
  <si>
    <t>Noodles</t>
  </si>
  <si>
    <t>Cal:925 CHO:90g Na:614mg</t>
  </si>
  <si>
    <t>Cal:805 CHO:110g Na:799mg</t>
  </si>
  <si>
    <t>Cal:757 CHO:100g Na:801mg</t>
  </si>
  <si>
    <t>Mongolian Beef</t>
  </si>
  <si>
    <t>Pork w/ Scallion &amp; Ginger Sauce</t>
  </si>
  <si>
    <t>Bun Ga Nuong (Lemongrass Chicken)</t>
  </si>
  <si>
    <t>Sweet &amp; Sour Pork w/ Pineapples &amp; Tomatoes</t>
  </si>
  <si>
    <t>Chicken Teriyaki</t>
  </si>
  <si>
    <t>Water Spinach</t>
  </si>
  <si>
    <t>Cal:825 CHO:98g Na:899mg</t>
  </si>
  <si>
    <t>Cal:741 CHO:83g Na:631mg</t>
  </si>
  <si>
    <t>Cal:807 CHO:97g Na:813mg</t>
  </si>
  <si>
    <t>Cal:774 CHO:93g Na:963mg</t>
  </si>
  <si>
    <t>Cal:950 CHO:105g Na:1022mg</t>
  </si>
  <si>
    <t>Green Curry White Fish</t>
  </si>
  <si>
    <t>Com Chien Tom (Shrimp Fried Rice)</t>
  </si>
  <si>
    <t>Vietnamese Pork Curry</t>
  </si>
  <si>
    <t>Chinese BBQ Pork</t>
  </si>
  <si>
    <t>Teriyaki Chicken Potstickers  w/ Sweet &amp; Sour Sauce</t>
  </si>
  <si>
    <t>Bok Choy</t>
  </si>
  <si>
    <t>Cal:702 CHO:85g Na:853mg</t>
  </si>
  <si>
    <t>Cal:764 CHO:85g Na:854mg</t>
  </si>
  <si>
    <t>Cal:835 CHO:88g Na:433mg</t>
  </si>
  <si>
    <t>Cal:890 CHO:80g Na:458mg</t>
  </si>
  <si>
    <t>Cal:895 CHO:115g Na:876mg</t>
  </si>
  <si>
    <t>Beef &amp; Broccoli Stir Fry (Thit Bo Xao Cai)</t>
  </si>
  <si>
    <t>Turmeric &amp; Ginger Fish</t>
  </si>
  <si>
    <t>Sweet &amp; Sour Chicken</t>
  </si>
  <si>
    <t>Pork Fried Rice</t>
  </si>
  <si>
    <t>Cal:827 CHO:83g Na:673mg</t>
  </si>
  <si>
    <t>Cal:724 CHO:85g Na:550mg</t>
  </si>
  <si>
    <t>Cal:743 CHO:103g Na:767mg</t>
  </si>
  <si>
    <t>Cal:975 CHO:91g Na:579mg</t>
  </si>
  <si>
    <t>Cal:795 CHO:90g Na:880mg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</si>
</sst>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theme="1"/>
      <name val="Calibri"/>
      <family val="2"/>
      <scheme val="minor"/>
    </font>
    <font>
      <sz val="10"/>
      <name val="Verdana"/>
      <family val="2"/>
    </font>
    <font>
      <sz val="11"/>
      <name val="Calibri"/>
      <family val="2"/>
      <scheme val="minor"/>
    </font>
    <font>
      <b/>
      <sz val="20"/>
      <color indexed="8"/>
      <name val="Calibri"/>
      <family val="2"/>
      <scheme val="minor"/>
    </font>
    <font>
      <b/>
      <sz val="20"/>
      <color theme="0"/>
      <name val="Calibri Light"/>
      <family val="1"/>
      <scheme val="major"/>
    </font>
    <font>
      <b/>
      <sz val="36"/>
      <color theme="7" tint="-0.499984740745262"/>
      <name val="Gill Sans MT Condensed"/>
      <family val="2"/>
    </font>
    <font>
      <b/>
      <i/>
      <sz val="14"/>
      <color indexed="9"/>
      <name val="Calibri Light"/>
      <family val="2"/>
      <scheme val="major"/>
    </font>
    <font>
      <b/>
      <i/>
      <sz val="14"/>
      <color indexed="13"/>
      <name val="Calibri Light"/>
      <family val="2"/>
      <scheme val="major"/>
    </font>
    <font>
      <b/>
      <sz val="11"/>
      <color indexed="13"/>
      <name val="Calibri"/>
      <family val="2"/>
      <scheme val="minor"/>
    </font>
    <font>
      <sz val="16"/>
      <color indexed="8"/>
      <name val="Gill Sans Light"/>
    </font>
    <font>
      <sz val="11"/>
      <color indexed="8"/>
      <name val="Calibri"/>
      <family val="2"/>
      <scheme val="minor"/>
    </font>
    <font>
      <sz val="23"/>
      <color indexed="13"/>
      <name val="Gill Sans Light"/>
    </font>
    <font>
      <sz val="11"/>
      <color indexed="13"/>
      <name val="Calibri"/>
      <family val="2"/>
      <scheme val="minor"/>
    </font>
    <font>
      <b/>
      <sz val="12"/>
      <color theme="0"/>
      <name val="Calibri Light"/>
      <family val="1"/>
      <scheme val="major"/>
    </font>
    <font>
      <b/>
      <sz val="11"/>
      <color theme="0"/>
      <name val="Calibri"/>
      <family val="2"/>
      <scheme val="minor"/>
    </font>
    <font>
      <sz val="10"/>
      <name val="Helvetica"/>
      <family val="2"/>
    </font>
    <font>
      <b/>
      <sz val="11"/>
      <color theme="1"/>
      <name val="Calibri"/>
      <family val="2"/>
      <scheme val="minor"/>
    </font>
    <font>
      <b/>
      <u/>
      <sz val="11"/>
      <name val="Calibri"/>
      <family val="2"/>
      <scheme val="minor"/>
    </font>
    <font>
      <b/>
      <sz val="11"/>
      <name val="Calibri"/>
      <family val="2"/>
      <scheme val="minor"/>
    </font>
    <font>
      <sz val="11"/>
      <color rgb="FF000000"/>
      <name val="Calibri"/>
      <family val="2"/>
      <scheme val="minor"/>
    </font>
    <font>
      <b/>
      <i/>
      <sz val="11"/>
      <color rgb="FFFF0000"/>
      <name val="Calibri"/>
      <family val="2"/>
      <scheme val="minor"/>
    </font>
    <font>
      <sz val="11"/>
      <color rgb="FFFF0000"/>
      <name val="Calibri"/>
      <family val="2"/>
      <scheme val="minor"/>
    </font>
    <font>
      <sz val="11"/>
      <name val="Helvetica"/>
      <family val="2"/>
    </font>
    <font>
      <b/>
      <sz val="11"/>
      <color rgb="FFFF0000"/>
      <name val="Calibri"/>
      <family val="2"/>
      <scheme val="minor"/>
    </font>
    <font>
      <b/>
      <sz val="11"/>
      <name val="Helvetica"/>
      <family val="2"/>
    </font>
    <font>
      <sz val="8"/>
      <color theme="1" tint="0.34998626667073579"/>
      <name val="Calibri"/>
      <family val="2"/>
    </font>
    <font>
      <b/>
      <sz val="14"/>
      <color theme="1" tint="0.34998626667073579"/>
      <name val="Calibri"/>
      <family val="2"/>
    </font>
    <font>
      <b/>
      <sz val="12"/>
      <color indexed="8"/>
      <name val="Helvetica"/>
      <family val="2"/>
    </font>
    <font>
      <b/>
      <u/>
      <sz val="11"/>
      <color theme="1"/>
      <name val="Calibri"/>
      <family val="2"/>
      <scheme val="minor"/>
    </font>
  </fonts>
  <fills count="6">
    <fill>
      <patternFill patternType="none"/>
    </fill>
    <fill>
      <patternFill patternType="gray125"/>
    </fill>
    <fill>
      <patternFill patternType="solid">
        <fgColor rgb="FF6BA743"/>
        <bgColor indexed="64"/>
      </patternFill>
    </fill>
    <fill>
      <patternFill patternType="solid">
        <fgColor rgb="FF8D42C6"/>
        <bgColor indexed="64"/>
      </patternFill>
    </fill>
    <fill>
      <patternFill patternType="solid">
        <fgColor theme="6" tint="-0.24994659260841701"/>
        <bgColor indexed="64"/>
      </patternFill>
    </fill>
    <fill>
      <patternFill patternType="solid">
        <fgColor theme="0"/>
        <bgColor indexed="64"/>
      </patternFill>
    </fill>
  </fills>
  <borders count="20">
    <border>
      <left/>
      <right/>
      <top/>
      <bottom/>
      <diagonal/>
    </border>
    <border>
      <left/>
      <right/>
      <top/>
      <bottom style="medium">
        <color theme="0"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right style="medium">
        <color theme="0"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style="medium">
        <color theme="1" tint="0.499984740745262"/>
      </left>
      <right style="medium">
        <color rgb="FF808080"/>
      </right>
      <top/>
      <bottom/>
      <diagonal/>
    </border>
    <border>
      <left style="medium">
        <color rgb="FF808080"/>
      </left>
      <right/>
      <top/>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medium">
        <color theme="1" tint="0.499984740745262"/>
      </right>
      <top/>
      <bottom style="medium">
        <color theme="0" tint="-0.499984740745262"/>
      </bottom>
      <diagonal/>
    </border>
  </borders>
  <cellStyleXfs count="2">
    <xf numFmtId="0" fontId="0" fillId="0" borderId="0"/>
    <xf numFmtId="0" fontId="2" fillId="0" borderId="0"/>
  </cellStyleXfs>
  <cellXfs count="108">
    <xf numFmtId="0" fontId="0" fillId="0" borderId="0" xfId="0"/>
    <xf numFmtId="0" fontId="2" fillId="0" borderId="0" xfId="1"/>
    <xf numFmtId="0" fontId="3" fillId="0" borderId="0" xfId="1" applyFont="1" applyAlignment="1">
      <alignment horizontal="center"/>
    </xf>
    <xf numFmtId="0" fontId="9" fillId="3" borderId="4"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9" xfId="1" applyFont="1" applyFill="1" applyBorder="1" applyAlignment="1">
      <alignment horizontal="center" vertical="center" wrapText="1"/>
    </xf>
    <xf numFmtId="49" fontId="10" fillId="0" borderId="0" xfId="1" applyNumberFormat="1" applyFont="1" applyAlignment="1">
      <alignment vertical="center" wrapText="1"/>
    </xf>
    <xf numFmtId="49" fontId="11" fillId="0" borderId="0" xfId="1" applyNumberFormat="1" applyFont="1" applyAlignment="1">
      <alignment horizontal="center" vertical="center" wrapText="1"/>
    </xf>
    <xf numFmtId="49" fontId="10" fillId="0" borderId="0" xfId="1" applyNumberFormat="1" applyFont="1" applyAlignment="1">
      <alignment horizontal="center" vertical="center" wrapText="1"/>
    </xf>
    <xf numFmtId="49" fontId="12" fillId="0" borderId="0" xfId="1" applyNumberFormat="1" applyFont="1" applyAlignment="1">
      <alignment horizontal="center" vertical="center" wrapText="1"/>
    </xf>
    <xf numFmtId="49" fontId="13" fillId="0" borderId="0" xfId="1" applyNumberFormat="1" applyFont="1" applyAlignment="1">
      <alignment horizontal="center" vertical="center" wrapText="1"/>
    </xf>
    <xf numFmtId="0" fontId="13" fillId="0" borderId="0" xfId="1" applyFont="1" applyAlignment="1">
      <alignment horizontal="center" vertical="center" wrapText="1"/>
    </xf>
    <xf numFmtId="0" fontId="2" fillId="0" borderId="0" xfId="1" applyProtection="1">
      <protection locked="0"/>
    </xf>
    <xf numFmtId="0" fontId="14" fillId="4" borderId="0" xfId="1" applyFont="1" applyFill="1" applyAlignment="1">
      <alignment horizontal="center" vertical="center"/>
    </xf>
    <xf numFmtId="0" fontId="15" fillId="0" borderId="0" xfId="1" applyFont="1" applyAlignment="1">
      <alignment horizontal="center" vertical="center"/>
    </xf>
    <xf numFmtId="0" fontId="15" fillId="4" borderId="0" xfId="1" applyFont="1" applyFill="1" applyAlignment="1">
      <alignment horizontal="center" vertical="center"/>
    </xf>
    <xf numFmtId="0" fontId="16" fillId="0" borderId="0" xfId="1" applyFont="1" applyAlignment="1">
      <alignment horizontal="center"/>
    </xf>
    <xf numFmtId="0" fontId="16" fillId="0" borderId="0" xfId="1" applyFont="1" applyAlignment="1">
      <alignment horizontal="left"/>
    </xf>
    <xf numFmtId="0" fontId="17" fillId="0" borderId="0" xfId="0" applyFont="1" applyAlignment="1" applyProtection="1">
      <alignment horizontal="left" wrapText="1"/>
      <protection locked="0"/>
    </xf>
    <xf numFmtId="0" fontId="17" fillId="0" borderId="10" xfId="1" applyFont="1" applyBorder="1" applyAlignment="1">
      <alignment horizontal="left"/>
    </xf>
    <xf numFmtId="0" fontId="18" fillId="0" borderId="10" xfId="1" applyFont="1" applyBorder="1" applyAlignment="1">
      <alignment horizontal="center"/>
    </xf>
    <xf numFmtId="0" fontId="19" fillId="0" borderId="10" xfId="1" applyFont="1" applyBorder="1" applyAlignment="1">
      <alignment horizontal="left"/>
    </xf>
    <xf numFmtId="0" fontId="18" fillId="0" borderId="3" xfId="1" applyFont="1" applyBorder="1" applyAlignment="1">
      <alignment horizontal="center"/>
    </xf>
    <xf numFmtId="0" fontId="0" fillId="0" borderId="0" xfId="0" applyAlignment="1" applyProtection="1">
      <alignment wrapText="1"/>
      <protection locked="0"/>
    </xf>
    <xf numFmtId="17" fontId="0" fillId="0" borderId="11" xfId="1" applyNumberFormat="1" applyFont="1" applyBorder="1" applyAlignment="1">
      <alignment horizontal="center"/>
    </xf>
    <xf numFmtId="0" fontId="3" fillId="0" borderId="6" xfId="1" applyFont="1" applyBorder="1" applyAlignment="1">
      <alignment horizontal="center"/>
    </xf>
    <xf numFmtId="17" fontId="3" fillId="0" borderId="11" xfId="1" applyNumberFormat="1" applyFont="1" applyBorder="1" applyAlignment="1">
      <alignment horizontal="center"/>
    </xf>
    <xf numFmtId="0" fontId="0" fillId="0" borderId="0" xfId="1" applyFont="1" applyAlignment="1">
      <alignment horizontal="center"/>
    </xf>
    <xf numFmtId="0" fontId="3" fillId="0" borderId="11" xfId="1" applyFont="1" applyBorder="1" applyAlignment="1">
      <alignment horizontal="center"/>
    </xf>
    <xf numFmtId="17" fontId="20" fillId="0" borderId="11" xfId="1" applyNumberFormat="1" applyFont="1" applyBorder="1" applyAlignment="1">
      <alignment horizontal="center"/>
    </xf>
    <xf numFmtId="0" fontId="0" fillId="0" borderId="5" xfId="1" applyFont="1" applyBorder="1" applyAlignment="1">
      <alignment horizontal="center"/>
    </xf>
    <xf numFmtId="0" fontId="0" fillId="0" borderId="11" xfId="1" applyFont="1" applyBorder="1" applyAlignment="1">
      <alignment horizontal="center"/>
    </xf>
    <xf numFmtId="0" fontId="0" fillId="0" borderId="11" xfId="0" applyBorder="1" applyAlignment="1">
      <alignment horizontal="center"/>
    </xf>
    <xf numFmtId="17" fontId="21" fillId="0" borderId="12" xfId="1" applyNumberFormat="1" applyFont="1" applyBorder="1" applyAlignment="1">
      <alignment horizontal="center"/>
    </xf>
    <xf numFmtId="49" fontId="19" fillId="0" borderId="12" xfId="1" applyNumberFormat="1" applyFont="1" applyBorder="1" applyAlignment="1" applyProtection="1">
      <alignment horizontal="center"/>
      <protection locked="0"/>
    </xf>
    <xf numFmtId="0" fontId="21" fillId="0" borderId="12" xfId="1" applyFont="1" applyBorder="1" applyAlignment="1">
      <alignment horizontal="center"/>
    </xf>
    <xf numFmtId="0" fontId="22" fillId="0" borderId="0" xfId="1" applyFont="1" applyAlignment="1">
      <alignment horizontal="center"/>
    </xf>
    <xf numFmtId="0" fontId="0" fillId="0" borderId="12" xfId="1" applyFont="1" applyBorder="1" applyAlignment="1">
      <alignment horizontal="center"/>
    </xf>
    <xf numFmtId="0" fontId="0" fillId="5" borderId="0" xfId="0" applyFill="1" applyAlignment="1" applyProtection="1">
      <alignment wrapText="1"/>
      <protection locked="0"/>
    </xf>
    <xf numFmtId="49" fontId="19" fillId="0" borderId="13" xfId="1" applyNumberFormat="1" applyFont="1" applyBorder="1" applyAlignment="1" applyProtection="1">
      <alignment horizontal="center"/>
      <protection locked="0"/>
    </xf>
    <xf numFmtId="0" fontId="3" fillId="0" borderId="14" xfId="1" applyFont="1" applyBorder="1" applyAlignment="1" applyProtection="1">
      <alignment horizontal="center"/>
      <protection locked="0"/>
    </xf>
    <xf numFmtId="0" fontId="3" fillId="0" borderId="13" xfId="1" applyFont="1" applyBorder="1" applyAlignment="1" applyProtection="1">
      <alignment horizontal="center"/>
      <protection locked="0"/>
    </xf>
    <xf numFmtId="49" fontId="17" fillId="0" borderId="15" xfId="1" applyNumberFormat="1" applyFont="1" applyBorder="1" applyAlignment="1" applyProtection="1">
      <alignment horizontal="center"/>
      <protection locked="0"/>
    </xf>
    <xf numFmtId="0" fontId="23" fillId="0" borderId="0" xfId="1" applyFont="1" applyAlignment="1">
      <alignment horizontal="left"/>
    </xf>
    <xf numFmtId="0" fontId="23" fillId="0" borderId="0" xfId="1" applyFont="1" applyAlignment="1">
      <alignment horizontal="center"/>
    </xf>
    <xf numFmtId="0" fontId="3" fillId="0" borderId="3" xfId="1" applyFont="1" applyBorder="1" applyAlignment="1">
      <alignment horizontal="center"/>
    </xf>
    <xf numFmtId="17" fontId="17" fillId="0" borderId="11" xfId="1" applyNumberFormat="1" applyFont="1" applyBorder="1" applyAlignment="1">
      <alignment horizontal="center"/>
    </xf>
    <xf numFmtId="17" fontId="3" fillId="0" borderId="16" xfId="1" applyNumberFormat="1" applyFont="1" applyBorder="1" applyAlignment="1">
      <alignment horizontal="center"/>
    </xf>
    <xf numFmtId="0" fontId="3" fillId="0" borderId="11" xfId="0" applyFont="1" applyBorder="1" applyAlignment="1">
      <alignment horizontal="center"/>
    </xf>
    <xf numFmtId="0" fontId="3" fillId="0" borderId="17" xfId="0" applyFont="1" applyBorder="1" applyAlignment="1">
      <alignment horizontal="center"/>
    </xf>
    <xf numFmtId="0" fontId="0" fillId="0" borderId="11" xfId="0" applyBorder="1"/>
    <xf numFmtId="17" fontId="24" fillId="0" borderId="11" xfId="1" applyNumberFormat="1" applyFont="1" applyBorder="1" applyAlignment="1">
      <alignment horizontal="center"/>
    </xf>
    <xf numFmtId="0" fontId="3" fillId="0" borderId="5" xfId="1" applyFont="1" applyBorder="1" applyAlignment="1">
      <alignment horizontal="center"/>
    </xf>
    <xf numFmtId="17" fontId="21" fillId="0" borderId="11" xfId="1" applyNumberFormat="1" applyFont="1" applyBorder="1" applyAlignment="1">
      <alignment horizontal="center"/>
    </xf>
    <xf numFmtId="0" fontId="22" fillId="0" borderId="0" xfId="1" applyFont="1" applyAlignment="1" applyProtection="1">
      <alignment horizontal="center"/>
      <protection locked="0"/>
    </xf>
    <xf numFmtId="49" fontId="19" fillId="0" borderId="15" xfId="1" applyNumberFormat="1" applyFont="1" applyBorder="1" applyAlignment="1" applyProtection="1">
      <alignment horizontal="center"/>
      <protection locked="0"/>
    </xf>
    <xf numFmtId="0" fontId="3" fillId="0" borderId="12" xfId="1" applyFont="1" applyBorder="1" applyAlignment="1" applyProtection="1">
      <alignment horizontal="center"/>
      <protection locked="0"/>
    </xf>
    <xf numFmtId="0" fontId="25" fillId="0" borderId="0" xfId="1" applyFont="1" applyAlignment="1">
      <alignment horizontal="right"/>
    </xf>
    <xf numFmtId="0" fontId="19" fillId="0" borderId="0" xfId="1" applyFont="1" applyAlignment="1">
      <alignment horizontal="center"/>
    </xf>
    <xf numFmtId="0" fontId="19" fillId="0" borderId="2" xfId="1" applyFont="1" applyBorder="1" applyAlignment="1">
      <alignment horizontal="left"/>
    </xf>
    <xf numFmtId="0" fontId="25" fillId="0" borderId="3" xfId="1" applyFont="1" applyBorder="1" applyAlignment="1">
      <alignment horizontal="right"/>
    </xf>
    <xf numFmtId="17" fontId="0" fillId="0" borderId="0" xfId="1" applyNumberFormat="1" applyFont="1" applyAlignment="1">
      <alignment horizontal="center"/>
    </xf>
    <xf numFmtId="17" fontId="20" fillId="0" borderId="0" xfId="1" applyNumberFormat="1" applyFont="1" applyAlignment="1">
      <alignment horizontal="center"/>
    </xf>
    <xf numFmtId="17" fontId="3" fillId="0" borderId="0" xfId="1" applyNumberFormat="1" applyFont="1" applyAlignment="1">
      <alignment horizontal="center"/>
    </xf>
    <xf numFmtId="0" fontId="21" fillId="0" borderId="0" xfId="1" applyFont="1" applyAlignment="1">
      <alignment horizontal="center"/>
    </xf>
    <xf numFmtId="0" fontId="20" fillId="0" borderId="0" xfId="0" applyFont="1" applyAlignment="1">
      <alignment horizontal="center"/>
    </xf>
    <xf numFmtId="0" fontId="3" fillId="0" borderId="0" xfId="0" applyFont="1" applyAlignment="1">
      <alignment horizontal="center"/>
    </xf>
    <xf numFmtId="17" fontId="24" fillId="0" borderId="0" xfId="1" applyNumberFormat="1" applyFont="1" applyAlignment="1">
      <alignment horizontal="center"/>
    </xf>
    <xf numFmtId="49" fontId="19" fillId="0" borderId="0" xfId="1" applyNumberFormat="1" applyFont="1" applyAlignment="1" applyProtection="1">
      <alignment horizontal="center"/>
      <protection locked="0"/>
    </xf>
    <xf numFmtId="0" fontId="3" fillId="0" borderId="0" xfId="1" applyFont="1" applyAlignment="1" applyProtection="1">
      <alignment horizontal="center"/>
      <protection locked="0"/>
    </xf>
    <xf numFmtId="49" fontId="4" fillId="0" borderId="2" xfId="1" applyNumberFormat="1" applyFont="1" applyBorder="1" applyAlignment="1">
      <alignment vertical="center" wrapText="1"/>
    </xf>
    <xf numFmtId="49" fontId="4" fillId="0" borderId="5" xfId="1" applyNumberFormat="1" applyFont="1" applyBorder="1" applyAlignment="1">
      <alignment vertical="center" wrapText="1"/>
    </xf>
    <xf numFmtId="49" fontId="4" fillId="0" borderId="7" xfId="1" applyNumberFormat="1" applyFont="1" applyBorder="1" applyAlignment="1">
      <alignment vertical="center" wrapText="1"/>
    </xf>
    <xf numFmtId="17" fontId="0" fillId="0" borderId="5" xfId="1" applyNumberFormat="1" applyFont="1" applyBorder="1" applyAlignment="1">
      <alignment horizontal="center"/>
    </xf>
    <xf numFmtId="0" fontId="0" fillId="0" borderId="6" xfId="1" applyFont="1" applyBorder="1" applyAlignment="1">
      <alignment horizontal="center"/>
    </xf>
    <xf numFmtId="17" fontId="3" fillId="0" borderId="5" xfId="1" applyNumberFormat="1" applyFont="1" applyBorder="1" applyAlignment="1">
      <alignment horizontal="center"/>
    </xf>
    <xf numFmtId="0" fontId="24" fillId="0" borderId="12" xfId="1" applyFont="1" applyBorder="1" applyAlignment="1">
      <alignment horizontal="center"/>
    </xf>
    <xf numFmtId="17" fontId="29" fillId="0" borderId="5" xfId="1" applyNumberFormat="1" applyFont="1" applyBorder="1" applyAlignment="1">
      <alignment horizontal="center"/>
    </xf>
    <xf numFmtId="17" fontId="20" fillId="0" borderId="5" xfId="1" applyNumberFormat="1" applyFont="1" applyBorder="1" applyAlignment="1">
      <alignment horizontal="center"/>
    </xf>
    <xf numFmtId="49" fontId="24" fillId="0" borderId="12" xfId="1" applyNumberFormat="1" applyFont="1" applyBorder="1" applyAlignment="1" applyProtection="1">
      <alignment horizontal="center"/>
      <protection locked="0"/>
    </xf>
    <xf numFmtId="0" fontId="24" fillId="0" borderId="5" xfId="0" applyFont="1" applyBorder="1" applyAlignment="1">
      <alignment horizontal="center"/>
    </xf>
    <xf numFmtId="0" fontId="3" fillId="0" borderId="7" xfId="1" applyFont="1" applyBorder="1" applyAlignment="1" applyProtection="1">
      <alignment horizontal="center"/>
      <protection locked="0"/>
    </xf>
    <xf numFmtId="0" fontId="3" fillId="0" borderId="11" xfId="1" applyFont="1" applyBorder="1" applyAlignment="1" applyProtection="1">
      <alignment horizontal="center"/>
      <protection locked="0"/>
    </xf>
    <xf numFmtId="0" fontId="21" fillId="0" borderId="8" xfId="1" applyFont="1" applyBorder="1" applyAlignment="1" applyProtection="1">
      <alignment horizontal="center"/>
      <protection locked="0"/>
    </xf>
    <xf numFmtId="0" fontId="21" fillId="0" borderId="1" xfId="1" applyFont="1" applyBorder="1" applyAlignment="1">
      <alignment horizontal="center"/>
    </xf>
    <xf numFmtId="17" fontId="19" fillId="0" borderId="11" xfId="1" applyNumberFormat="1" applyFont="1" applyBorder="1" applyAlignment="1">
      <alignment horizontal="center"/>
    </xf>
    <xf numFmtId="0" fontId="1" fillId="0" borderId="12" xfId="1" applyFont="1" applyBorder="1" applyAlignment="1">
      <alignment horizontal="center"/>
    </xf>
    <xf numFmtId="49" fontId="24" fillId="0" borderId="11" xfId="1" applyNumberFormat="1" applyFont="1" applyBorder="1" applyAlignment="1" applyProtection="1">
      <alignment horizontal="center"/>
      <protection locked="0"/>
    </xf>
    <xf numFmtId="0" fontId="3" fillId="0" borderId="18" xfId="1" applyFont="1" applyBorder="1" applyAlignment="1" applyProtection="1">
      <alignment horizontal="center"/>
      <protection locked="0"/>
    </xf>
    <xf numFmtId="0" fontId="21" fillId="0" borderId="19" xfId="1" applyFont="1" applyBorder="1" applyAlignment="1">
      <alignment horizontal="center"/>
    </xf>
    <xf numFmtId="0" fontId="21" fillId="0" borderId="12" xfId="1" applyFont="1" applyBorder="1" applyAlignment="1" applyProtection="1">
      <alignment horizontal="center"/>
      <protection locked="0"/>
    </xf>
    <xf numFmtId="0" fontId="19" fillId="0" borderId="13" xfId="0" applyFont="1" applyBorder="1" applyAlignment="1">
      <alignment horizontal="center"/>
    </xf>
    <xf numFmtId="0" fontId="0" fillId="0" borderId="6" xfId="0" applyBorder="1"/>
    <xf numFmtId="17" fontId="21" fillId="0" borderId="5" xfId="1" applyNumberFormat="1" applyFont="1" applyBorder="1" applyAlignment="1">
      <alignment horizontal="center"/>
    </xf>
    <xf numFmtId="0" fontId="0" fillId="0" borderId="9" xfId="1" applyFont="1" applyBorder="1" applyAlignment="1">
      <alignment horizontal="center"/>
    </xf>
    <xf numFmtId="49" fontId="5" fillId="2" borderId="2" xfId="1" applyNumberFormat="1" applyFont="1" applyFill="1" applyBorder="1" applyAlignment="1">
      <alignment horizontal="center" vertical="center" wrapText="1"/>
    </xf>
    <xf numFmtId="49" fontId="6" fillId="2" borderId="3" xfId="1" applyNumberFormat="1" applyFont="1" applyFill="1" applyBorder="1" applyAlignment="1">
      <alignment horizontal="center" vertical="center" wrapText="1"/>
    </xf>
    <xf numFmtId="49" fontId="6" fillId="2" borderId="5" xfId="1" applyNumberFormat="1" applyFont="1" applyFill="1" applyBorder="1" applyAlignment="1">
      <alignment horizontal="center" vertical="center" wrapText="1"/>
    </xf>
    <xf numFmtId="49" fontId="6" fillId="2" borderId="0" xfId="1" applyNumberFormat="1" applyFont="1" applyFill="1" applyAlignment="1">
      <alignment horizontal="center" vertical="center" wrapText="1"/>
    </xf>
    <xf numFmtId="49" fontId="6" fillId="2" borderId="7" xfId="1" applyNumberFormat="1" applyFont="1" applyFill="1" applyBorder="1" applyAlignment="1">
      <alignment horizontal="center" vertical="center" wrapText="1"/>
    </xf>
    <xf numFmtId="49" fontId="6" fillId="2" borderId="8" xfId="1" applyNumberFormat="1" applyFont="1" applyFill="1" applyBorder="1" applyAlignment="1">
      <alignment horizontal="center" vertical="center" wrapText="1"/>
    </xf>
    <xf numFmtId="49" fontId="7" fillId="3" borderId="3" xfId="1" applyNumberFormat="1" applyFont="1" applyFill="1" applyBorder="1" applyAlignment="1">
      <alignment horizontal="center" vertical="center" wrapText="1"/>
    </xf>
    <xf numFmtId="49" fontId="8" fillId="3" borderId="3" xfId="1" applyNumberFormat="1" applyFont="1" applyFill="1" applyBorder="1" applyAlignment="1">
      <alignment horizontal="center" vertical="center" wrapText="1"/>
    </xf>
    <xf numFmtId="49" fontId="8" fillId="3" borderId="0" xfId="1" applyNumberFormat="1" applyFont="1" applyFill="1" applyAlignment="1">
      <alignment horizontal="center" vertical="center" wrapText="1"/>
    </xf>
    <xf numFmtId="49" fontId="8" fillId="3" borderId="8" xfId="1" applyNumberFormat="1" applyFont="1"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8" fillId="0" borderId="0" xfId="1" applyFont="1" applyAlignment="1">
      <alignment horizontal="center" vertical="center"/>
    </xf>
  </cellXfs>
  <cellStyles count="2">
    <cellStyle name="Normal" xfId="0" builtinId="0"/>
    <cellStyle name="Normal 2" xfId="1" xr:uid="{393D3378-B91C-3648-BC5E-0C6BE81A07C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95250</xdr:colOff>
      <xdr:row>44</xdr:row>
      <xdr:rowOff>123825</xdr:rowOff>
    </xdr:to>
    <xdr:sp macro="" textlink="">
      <xdr:nvSpPr>
        <xdr:cNvPr id="2" name="AutoShape 1">
          <a:extLst>
            <a:ext uri="{FF2B5EF4-FFF2-40B4-BE49-F238E27FC236}">
              <a16:creationId xmlns:a16="http://schemas.microsoft.com/office/drawing/2014/main" id="{D12AFCF0-4978-714D-97E8-67E10880D99A}"/>
            </a:ext>
          </a:extLst>
        </xdr:cNvPr>
        <xdr:cNvSpPr>
          <a:spLocks noChangeArrowheads="1"/>
        </xdr:cNvSpPr>
      </xdr:nvSpPr>
      <xdr:spPr bwMode="auto">
        <a:xfrm>
          <a:off x="0" y="0"/>
          <a:ext cx="10483850" cy="9547225"/>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660400</xdr:colOff>
      <xdr:row>1</xdr:row>
      <xdr:rowOff>76203</xdr:rowOff>
    </xdr:from>
    <xdr:to>
      <xdr:col>1</xdr:col>
      <xdr:colOff>2413000</xdr:colOff>
      <xdr:row>5</xdr:row>
      <xdr:rowOff>244605</xdr:rowOff>
    </xdr:to>
    <xdr:pic>
      <xdr:nvPicPr>
        <xdr:cNvPr id="3" name="Picture 3" descr="P:\DEPARTMENTS\Marketing &amp; Sales\CFF logos\2013 New Logos\cff_logo.gif">
          <a:extLst>
            <a:ext uri="{FF2B5EF4-FFF2-40B4-BE49-F238E27FC236}">
              <a16:creationId xmlns:a16="http://schemas.microsoft.com/office/drawing/2014/main" id="{04C3E0EA-C711-6643-A2A1-865BEB3D2B8C}"/>
            </a:ext>
            <a:ext uri="{147F2762-F138-4A5C-976F-8EAC2B608ADB}">
              <a16:predDERef xmlns:a16="http://schemas.microsoft.com/office/drawing/2014/main" pred="{A61921F3-47FB-43C9-971F-AB33F91B7C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257" t="10822" r="10896" b="24248"/>
        <a:stretch>
          <a:fillRect/>
        </a:stretch>
      </xdr:blipFill>
      <xdr:spPr bwMode="auto">
        <a:xfrm>
          <a:off x="825500" y="279403"/>
          <a:ext cx="1752600" cy="1489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ityfreshfoods-my.sharepoint.com/personal/kparsons_cityfresh_com/Documents/Audits/COAH%202022/USDA%20Worksheet%20COAH_11.7%20Week%20Lunc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getable Subgroups"/>
      <sheetName val="dropdowns"/>
      <sheetName val="All Meals"/>
      <sheetName val="Menu Worksheet Instructions"/>
      <sheetName val="SFA Notes"/>
      <sheetName val="Optional VegBar"/>
      <sheetName val="Monday"/>
      <sheetName val="Tuesday"/>
      <sheetName val="Wednesday"/>
      <sheetName val="Thursday"/>
      <sheetName val="Friday"/>
      <sheetName val="Weekly Report"/>
      <sheetName val="Weekly Menu"/>
      <sheetName val="Monday (2)"/>
      <sheetName val="Nutrient Instructions"/>
      <sheetName val="Simplified Nutrient Assessment"/>
    </sheetNames>
    <sheetDataSet>
      <sheetData sheetId="0" refreshError="1"/>
      <sheetData sheetId="1" refreshError="1"/>
      <sheetData sheetId="2" refreshError="1"/>
      <sheetData sheetId="3" refreshError="1"/>
      <sheetData sheetId="4" refreshError="1"/>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8FDFD-8297-984F-9BE4-5C52D10F182E}">
  <sheetPr>
    <pageSetUpPr fitToPage="1"/>
  </sheetPr>
  <dimension ref="A1:M76"/>
  <sheetViews>
    <sheetView tabSelected="1" workbookViewId="0">
      <selection activeCell="B50" sqref="B50"/>
    </sheetView>
  </sheetViews>
  <sheetFormatPr defaultColWidth="8.85546875" defaultRowHeight="15"/>
  <cols>
    <col min="1" max="1" width="2.140625" customWidth="1"/>
    <col min="2" max="2" width="40.42578125" customWidth="1"/>
    <col min="3" max="3" width="6.140625" customWidth="1"/>
    <col min="4" max="4" width="40.42578125" customWidth="1"/>
    <col min="5" max="5" width="6.42578125" customWidth="1"/>
    <col min="6" max="6" width="40.42578125" customWidth="1"/>
    <col min="7" max="7" width="6.140625" customWidth="1"/>
    <col min="8" max="8" width="40.42578125" customWidth="1"/>
    <col min="9" max="9" width="6.140625" customWidth="1"/>
    <col min="10" max="10" width="40.42578125" customWidth="1"/>
    <col min="11" max="11" width="6.42578125" customWidth="1"/>
    <col min="12" max="12" width="4.42578125" customWidth="1"/>
  </cols>
  <sheetData>
    <row r="1" spans="1:11" ht="15.75" thickBot="1">
      <c r="A1" s="1"/>
      <c r="B1" s="1"/>
      <c r="C1" s="2"/>
      <c r="D1" s="1"/>
      <c r="E1" s="2"/>
      <c r="F1" s="1"/>
      <c r="G1" s="2"/>
      <c r="H1" s="1"/>
      <c r="I1" s="2"/>
      <c r="J1" s="1"/>
      <c r="K1" s="2"/>
    </row>
    <row r="2" spans="1:11" ht="26.25" customHeight="1">
      <c r="A2" s="1"/>
      <c r="B2" s="70"/>
      <c r="C2" s="95" t="s">
        <v>28</v>
      </c>
      <c r="D2" s="96"/>
      <c r="E2" s="96"/>
      <c r="F2" s="96"/>
      <c r="G2" s="96"/>
      <c r="H2" s="101" t="s">
        <v>11</v>
      </c>
      <c r="I2" s="102"/>
      <c r="J2" s="102"/>
      <c r="K2" s="3"/>
    </row>
    <row r="3" spans="1:11" ht="26.25">
      <c r="A3" s="1"/>
      <c r="B3" s="71"/>
      <c r="C3" s="97"/>
      <c r="D3" s="98"/>
      <c r="E3" s="98"/>
      <c r="F3" s="98"/>
      <c r="G3" s="98"/>
      <c r="H3" s="103"/>
      <c r="I3" s="103"/>
      <c r="J3" s="103"/>
      <c r="K3" s="4"/>
    </row>
    <row r="4" spans="1:11" ht="26.25">
      <c r="A4" s="1"/>
      <c r="B4" s="71"/>
      <c r="C4" s="97"/>
      <c r="D4" s="98"/>
      <c r="E4" s="98"/>
      <c r="F4" s="98"/>
      <c r="G4" s="98"/>
      <c r="H4" s="103"/>
      <c r="I4" s="103"/>
      <c r="J4" s="103"/>
      <c r="K4" s="4"/>
    </row>
    <row r="5" spans="1:11" ht="26.25">
      <c r="A5" s="1"/>
      <c r="B5" s="71"/>
      <c r="C5" s="97"/>
      <c r="D5" s="98"/>
      <c r="E5" s="98"/>
      <c r="F5" s="98"/>
      <c r="G5" s="98"/>
      <c r="H5" s="103"/>
      <c r="I5" s="103"/>
      <c r="J5" s="103"/>
      <c r="K5" s="4"/>
    </row>
    <row r="6" spans="1:11" ht="27" thickBot="1">
      <c r="A6" s="1"/>
      <c r="B6" s="72"/>
      <c r="C6" s="99"/>
      <c r="D6" s="100"/>
      <c r="E6" s="100"/>
      <c r="F6" s="100"/>
      <c r="G6" s="100"/>
      <c r="H6" s="104"/>
      <c r="I6" s="104"/>
      <c r="J6" s="104"/>
      <c r="K6" s="5"/>
    </row>
    <row r="7" spans="1:11" ht="29.25">
      <c r="A7" s="1"/>
      <c r="B7" s="6"/>
      <c r="C7" s="7"/>
      <c r="D7" s="8"/>
      <c r="E7" s="7"/>
      <c r="F7" s="8"/>
      <c r="G7" s="7"/>
      <c r="H7" s="9"/>
      <c r="I7" s="10"/>
      <c r="J7" s="9"/>
      <c r="K7" s="11"/>
    </row>
    <row r="8" spans="1:11" ht="15.75">
      <c r="A8" s="12"/>
      <c r="B8" s="13" t="s">
        <v>0</v>
      </c>
      <c r="C8" s="14"/>
      <c r="D8" s="13" t="s">
        <v>1</v>
      </c>
      <c r="E8" s="14"/>
      <c r="F8" s="13" t="s">
        <v>2</v>
      </c>
      <c r="G8" s="14"/>
      <c r="H8" s="13" t="s">
        <v>3</v>
      </c>
      <c r="I8" s="14"/>
      <c r="J8" s="13" t="s">
        <v>4</v>
      </c>
      <c r="K8" s="15"/>
    </row>
    <row r="9" spans="1:11" ht="15.75" thickBot="1">
      <c r="A9" s="12"/>
      <c r="B9" s="16"/>
      <c r="C9" s="2"/>
      <c r="D9" s="16"/>
      <c r="E9" s="2"/>
      <c r="F9" s="17"/>
      <c r="G9" s="2"/>
      <c r="H9" s="16"/>
      <c r="I9" s="2"/>
      <c r="J9" s="16"/>
      <c r="K9" s="2"/>
    </row>
    <row r="10" spans="1:11">
      <c r="A10" s="18"/>
      <c r="B10" s="19"/>
      <c r="C10" s="22"/>
      <c r="D10" s="21"/>
      <c r="E10" s="22"/>
      <c r="F10" s="21"/>
      <c r="G10" s="22"/>
      <c r="H10" s="21"/>
      <c r="I10" s="22"/>
      <c r="J10" s="19">
        <v>1</v>
      </c>
      <c r="K10" s="20" t="s">
        <v>5</v>
      </c>
    </row>
    <row r="11" spans="1:11">
      <c r="A11" s="23"/>
      <c r="B11" s="24"/>
      <c r="C11" s="27"/>
      <c r="D11" s="24"/>
      <c r="E11" s="2"/>
      <c r="F11" s="24"/>
      <c r="G11" s="30"/>
      <c r="H11" s="26"/>
      <c r="I11" s="28"/>
      <c r="J11" s="26" t="s">
        <v>29</v>
      </c>
      <c r="K11" s="31">
        <v>571</v>
      </c>
    </row>
    <row r="12" spans="1:11">
      <c r="A12" s="23"/>
      <c r="B12" s="24"/>
      <c r="C12" s="2"/>
      <c r="D12" s="24"/>
      <c r="E12" s="2"/>
      <c r="F12" s="24"/>
      <c r="G12" s="52"/>
      <c r="H12" s="26"/>
      <c r="I12" s="28"/>
      <c r="J12" s="26" t="s">
        <v>27</v>
      </c>
      <c r="K12" s="28">
        <v>50</v>
      </c>
    </row>
    <row r="13" spans="1:11">
      <c r="A13" s="23"/>
      <c r="B13" s="24"/>
      <c r="C13" s="2"/>
      <c r="D13" s="29"/>
      <c r="E13" s="27"/>
      <c r="F13" s="29"/>
      <c r="G13" s="52"/>
      <c r="H13" s="26"/>
      <c r="I13" s="31"/>
      <c r="J13" s="26" t="s">
        <v>30</v>
      </c>
      <c r="K13" s="28">
        <v>34</v>
      </c>
    </row>
    <row r="14" spans="1:11">
      <c r="A14" s="23"/>
      <c r="B14" s="24"/>
      <c r="C14" s="2"/>
      <c r="D14" s="29"/>
      <c r="E14" s="66"/>
      <c r="F14" s="29"/>
      <c r="G14" s="30"/>
      <c r="H14" s="26"/>
      <c r="I14" s="31"/>
      <c r="J14" s="29" t="s">
        <v>6</v>
      </c>
      <c r="K14" s="31">
        <v>0</v>
      </c>
    </row>
    <row r="15" spans="1:11">
      <c r="A15" s="23"/>
      <c r="B15" s="26"/>
      <c r="C15" s="2"/>
      <c r="D15" s="29"/>
      <c r="E15" s="27"/>
      <c r="F15" s="32"/>
      <c r="G15" s="27"/>
      <c r="H15" s="26"/>
      <c r="I15" s="31"/>
      <c r="J15" s="32" t="s">
        <v>7</v>
      </c>
      <c r="K15" s="31">
        <v>30</v>
      </c>
    </row>
    <row r="16" spans="1:11">
      <c r="A16" s="23"/>
      <c r="B16" s="29"/>
      <c r="C16" s="2"/>
      <c r="D16" s="50"/>
      <c r="F16" s="26"/>
      <c r="G16" s="25"/>
      <c r="H16" s="26"/>
      <c r="I16" s="31"/>
      <c r="J16" s="26"/>
      <c r="K16" s="28"/>
    </row>
    <row r="17" spans="1:11">
      <c r="A17" s="23"/>
      <c r="B17" s="29"/>
      <c r="C17" s="2"/>
      <c r="D17" s="24"/>
      <c r="E17" s="27"/>
      <c r="F17" s="26"/>
      <c r="G17" s="2"/>
      <c r="H17" s="24"/>
      <c r="I17" s="31"/>
      <c r="J17" s="26"/>
      <c r="K17" s="28"/>
    </row>
    <row r="18" spans="1:11" ht="15.75" thickBot="1">
      <c r="A18" s="23"/>
      <c r="B18" s="29"/>
      <c r="C18" s="2"/>
      <c r="D18" s="33"/>
      <c r="E18" s="83"/>
      <c r="F18" s="33"/>
      <c r="G18" s="84"/>
      <c r="H18" s="24"/>
      <c r="I18" s="31"/>
      <c r="J18" s="33"/>
      <c r="K18" s="89"/>
    </row>
    <row r="19" spans="1:11" ht="15.75" thickBot="1">
      <c r="A19" s="38"/>
      <c r="B19" s="39"/>
      <c r="C19" s="41"/>
      <c r="D19" s="39"/>
      <c r="E19" s="40"/>
      <c r="F19" s="39"/>
      <c r="G19" s="41"/>
      <c r="H19" s="39"/>
      <c r="I19" s="41"/>
      <c r="J19" s="39" t="s">
        <v>31</v>
      </c>
      <c r="K19" s="41">
        <f>SUM(K11:K18)+125</f>
        <v>810</v>
      </c>
    </row>
    <row r="20" spans="1:11" ht="15.75" thickBot="1">
      <c r="A20" s="23"/>
      <c r="B20" s="43"/>
      <c r="C20" s="2"/>
      <c r="D20" s="44"/>
      <c r="E20" s="2"/>
      <c r="F20" s="43"/>
      <c r="G20" s="2"/>
      <c r="H20" s="44"/>
      <c r="I20" s="2"/>
      <c r="J20" s="44"/>
      <c r="K20" s="45"/>
    </row>
    <row r="21" spans="1:11">
      <c r="A21" s="18"/>
      <c r="B21" s="21">
        <v>4</v>
      </c>
      <c r="C21" s="22"/>
      <c r="D21" s="21">
        <v>5</v>
      </c>
      <c r="E21" s="22" t="s">
        <v>5</v>
      </c>
      <c r="F21" s="21">
        <v>6</v>
      </c>
      <c r="G21" s="22" t="s">
        <v>5</v>
      </c>
      <c r="H21" s="19">
        <f>F21+1</f>
        <v>7</v>
      </c>
      <c r="I21" s="22" t="s">
        <v>5</v>
      </c>
      <c r="J21" s="59">
        <f>H21+1</f>
        <v>8</v>
      </c>
      <c r="K21" s="20" t="s">
        <v>5</v>
      </c>
    </row>
    <row r="22" spans="1:11">
      <c r="A22" s="23"/>
      <c r="B22" s="46" t="s">
        <v>9</v>
      </c>
      <c r="C22" s="2"/>
      <c r="D22" s="24" t="s">
        <v>32</v>
      </c>
      <c r="E22" s="28">
        <v>420</v>
      </c>
      <c r="F22" s="24" t="s">
        <v>33</v>
      </c>
      <c r="G22" s="2">
        <v>560</v>
      </c>
      <c r="H22" s="77" t="s">
        <v>13</v>
      </c>
      <c r="I22" s="31"/>
      <c r="J22" s="26" t="s">
        <v>22</v>
      </c>
      <c r="K22" s="31">
        <v>590</v>
      </c>
    </row>
    <row r="23" spans="1:11">
      <c r="A23" s="23"/>
      <c r="B23" s="24"/>
      <c r="C23" s="30"/>
      <c r="D23" s="24" t="s">
        <v>34</v>
      </c>
      <c r="E23" s="28">
        <v>33</v>
      </c>
      <c r="F23" s="24" t="s">
        <v>27</v>
      </c>
      <c r="G23" s="30">
        <v>50</v>
      </c>
      <c r="H23" s="75" t="s">
        <v>14</v>
      </c>
      <c r="I23" s="31">
        <v>530</v>
      </c>
      <c r="J23" s="26" t="s">
        <v>27</v>
      </c>
      <c r="K23" s="31">
        <v>50</v>
      </c>
    </row>
    <row r="24" spans="1:11">
      <c r="A24" s="23"/>
      <c r="B24" s="29"/>
      <c r="C24" s="2"/>
      <c r="D24" s="29" t="s">
        <v>23</v>
      </c>
      <c r="E24" s="31">
        <v>6</v>
      </c>
      <c r="F24" s="29" t="s">
        <v>23</v>
      </c>
      <c r="G24" s="2">
        <v>34</v>
      </c>
      <c r="H24" s="75" t="s">
        <v>15</v>
      </c>
      <c r="I24" s="31">
        <v>140</v>
      </c>
      <c r="J24" s="26" t="s">
        <v>23</v>
      </c>
      <c r="K24" s="31">
        <v>6</v>
      </c>
    </row>
    <row r="25" spans="1:11">
      <c r="A25" s="23"/>
      <c r="B25" s="24"/>
      <c r="C25" s="25"/>
      <c r="D25" s="29" t="s">
        <v>6</v>
      </c>
      <c r="E25" s="48">
        <v>0</v>
      </c>
      <c r="F25" s="24" t="s">
        <v>6</v>
      </c>
      <c r="G25" s="25">
        <v>0</v>
      </c>
      <c r="H25" s="75" t="s">
        <v>17</v>
      </c>
      <c r="I25" s="31">
        <v>30</v>
      </c>
      <c r="J25" s="73" t="s">
        <v>6</v>
      </c>
      <c r="K25" s="48">
        <v>0</v>
      </c>
    </row>
    <row r="26" spans="1:11">
      <c r="A26" s="23"/>
      <c r="B26" s="26"/>
      <c r="C26" s="2"/>
      <c r="D26" s="29" t="s">
        <v>7</v>
      </c>
      <c r="E26" s="31">
        <v>30</v>
      </c>
      <c r="F26" s="26" t="s">
        <v>21</v>
      </c>
      <c r="G26" s="2">
        <v>30</v>
      </c>
      <c r="H26" s="75" t="s">
        <v>16</v>
      </c>
      <c r="I26" s="31">
        <v>135</v>
      </c>
      <c r="J26" s="32" t="s">
        <v>7</v>
      </c>
      <c r="K26" s="28">
        <v>30</v>
      </c>
    </row>
    <row r="27" spans="1:11">
      <c r="A27" s="23"/>
      <c r="B27" s="26"/>
      <c r="C27" s="2"/>
      <c r="D27" s="50"/>
      <c r="E27" s="50"/>
      <c r="F27" s="26"/>
      <c r="G27" s="2"/>
      <c r="H27" s="78" t="s">
        <v>18</v>
      </c>
      <c r="I27" s="28">
        <v>150</v>
      </c>
      <c r="J27" s="24"/>
      <c r="K27" s="31"/>
    </row>
    <row r="28" spans="1:11">
      <c r="A28" s="23"/>
      <c r="B28" s="32"/>
      <c r="C28" s="52"/>
      <c r="D28" s="24"/>
      <c r="E28" s="31"/>
      <c r="F28" s="32"/>
      <c r="G28" s="52"/>
      <c r="H28" s="78" t="s">
        <v>7</v>
      </c>
      <c r="I28" s="28">
        <v>30</v>
      </c>
      <c r="J28" s="24"/>
      <c r="K28" s="31"/>
    </row>
    <row r="29" spans="1:11" ht="15.75" thickBot="1">
      <c r="A29" s="23"/>
      <c r="B29" s="51"/>
      <c r="C29" s="54"/>
      <c r="D29" s="33"/>
      <c r="E29" s="90"/>
      <c r="F29" s="51"/>
      <c r="G29" s="54"/>
      <c r="H29" s="80"/>
      <c r="I29" s="76"/>
      <c r="J29" s="24"/>
      <c r="K29" s="86"/>
    </row>
    <row r="30" spans="1:11" ht="15.75" thickBot="1">
      <c r="A30" s="38"/>
      <c r="B30" s="39"/>
      <c r="C30" s="41"/>
      <c r="D30" s="39" t="s">
        <v>35</v>
      </c>
      <c r="E30" s="56">
        <f>SUM(E22:E29)+125</f>
        <v>614</v>
      </c>
      <c r="F30" s="39" t="s">
        <v>36</v>
      </c>
      <c r="G30" s="41">
        <f>SUM(G22:G28)+125</f>
        <v>799</v>
      </c>
      <c r="H30" s="39" t="s">
        <v>19</v>
      </c>
      <c r="I30" s="81">
        <f>SUM(I21:I29)+125</f>
        <v>1140</v>
      </c>
      <c r="J30" s="39" t="s">
        <v>37</v>
      </c>
      <c r="K30" s="41">
        <f>SUM(K22:K29)+125</f>
        <v>801</v>
      </c>
    </row>
    <row r="31" spans="1:11" ht="15.75" thickBot="1">
      <c r="A31" s="12"/>
      <c r="B31" s="57"/>
      <c r="C31" s="2"/>
      <c r="D31" s="57"/>
      <c r="E31" s="2"/>
      <c r="F31" s="57"/>
      <c r="G31" s="2"/>
      <c r="H31" s="57"/>
      <c r="I31" s="2"/>
      <c r="J31" s="57"/>
      <c r="K31" s="58"/>
    </row>
    <row r="32" spans="1:11">
      <c r="A32" s="18"/>
      <c r="B32" s="19">
        <f>B21+7</f>
        <v>11</v>
      </c>
      <c r="C32" s="22" t="s">
        <v>5</v>
      </c>
      <c r="D32" s="19">
        <f>B32+1</f>
        <v>12</v>
      </c>
      <c r="E32" s="22" t="s">
        <v>5</v>
      </c>
      <c r="F32" s="21">
        <f>D32+1</f>
        <v>13</v>
      </c>
      <c r="G32" s="22" t="s">
        <v>5</v>
      </c>
      <c r="H32" s="21">
        <f>F32+1</f>
        <v>14</v>
      </c>
      <c r="I32" s="22" t="s">
        <v>5</v>
      </c>
      <c r="J32" s="59">
        <f>H32+1</f>
        <v>15</v>
      </c>
      <c r="K32" s="20" t="s">
        <v>5</v>
      </c>
    </row>
    <row r="33" spans="1:13">
      <c r="A33" s="23"/>
      <c r="B33" s="24" t="s">
        <v>38</v>
      </c>
      <c r="C33" s="28">
        <v>660</v>
      </c>
      <c r="D33" s="29" t="s">
        <v>39</v>
      </c>
      <c r="E33" s="27">
        <v>367</v>
      </c>
      <c r="F33" s="26" t="s">
        <v>40</v>
      </c>
      <c r="G33" s="27">
        <v>602</v>
      </c>
      <c r="H33" s="24" t="s">
        <v>41</v>
      </c>
      <c r="I33" s="2">
        <v>699</v>
      </c>
      <c r="J33" s="73" t="s">
        <v>42</v>
      </c>
      <c r="K33" s="31">
        <v>601</v>
      </c>
    </row>
    <row r="34" spans="1:13">
      <c r="A34" s="23"/>
      <c r="B34" s="24" t="s">
        <v>27</v>
      </c>
      <c r="C34" s="28">
        <v>50</v>
      </c>
      <c r="D34" s="29" t="s">
        <v>27</v>
      </c>
      <c r="E34" s="2">
        <v>50</v>
      </c>
      <c r="F34" s="26" t="s">
        <v>27</v>
      </c>
      <c r="G34" s="27">
        <v>50</v>
      </c>
      <c r="H34" s="24" t="s">
        <v>27</v>
      </c>
      <c r="I34" s="2">
        <v>50</v>
      </c>
      <c r="J34" s="73" t="s">
        <v>27</v>
      </c>
      <c r="K34" s="31">
        <v>50</v>
      </c>
      <c r="M34" s="2"/>
    </row>
    <row r="35" spans="1:13">
      <c r="A35" s="23"/>
      <c r="B35" s="24" t="s">
        <v>30</v>
      </c>
      <c r="C35" s="28">
        <v>34</v>
      </c>
      <c r="D35" s="26" t="s">
        <v>43</v>
      </c>
      <c r="E35" s="2">
        <v>59</v>
      </c>
      <c r="F35" s="26" t="s">
        <v>23</v>
      </c>
      <c r="G35" s="27">
        <v>6</v>
      </c>
      <c r="H35" s="29" t="s">
        <v>43</v>
      </c>
      <c r="I35" s="27">
        <v>59</v>
      </c>
      <c r="J35" s="75" t="s">
        <v>23</v>
      </c>
      <c r="K35" s="31">
        <v>6</v>
      </c>
      <c r="M35" s="2"/>
    </row>
    <row r="36" spans="1:13">
      <c r="A36" s="23"/>
      <c r="B36" s="47" t="s">
        <v>6</v>
      </c>
      <c r="C36" s="28">
        <v>30</v>
      </c>
      <c r="D36" s="26" t="s">
        <v>6</v>
      </c>
      <c r="E36" s="2">
        <v>0</v>
      </c>
      <c r="F36" s="26" t="s">
        <v>12</v>
      </c>
      <c r="G36" s="27">
        <v>0</v>
      </c>
      <c r="H36" s="49" t="s">
        <v>6</v>
      </c>
      <c r="I36" s="28">
        <v>0</v>
      </c>
      <c r="J36" s="26" t="s">
        <v>20</v>
      </c>
      <c r="K36" s="31">
        <v>210</v>
      </c>
    </row>
    <row r="37" spans="1:13">
      <c r="A37" s="23"/>
      <c r="B37" s="75" t="s">
        <v>21</v>
      </c>
      <c r="C37" s="28">
        <v>0</v>
      </c>
      <c r="D37" s="26" t="s">
        <v>21</v>
      </c>
      <c r="E37" s="27">
        <v>30</v>
      </c>
      <c r="F37" s="26" t="s">
        <v>21</v>
      </c>
      <c r="G37" s="27">
        <v>30</v>
      </c>
      <c r="H37" s="26" t="s">
        <v>7</v>
      </c>
      <c r="I37" s="27">
        <v>30</v>
      </c>
      <c r="J37" s="26" t="s">
        <v>7</v>
      </c>
      <c r="K37" s="31">
        <v>30</v>
      </c>
    </row>
    <row r="38" spans="1:13">
      <c r="A38" s="23"/>
      <c r="B38" s="29"/>
      <c r="C38" s="31"/>
      <c r="D38" s="29"/>
      <c r="E38" s="2"/>
      <c r="F38" s="26"/>
      <c r="G38" s="27"/>
      <c r="H38" s="26"/>
      <c r="I38" s="25"/>
      <c r="J38" s="26"/>
      <c r="K38" s="31"/>
    </row>
    <row r="39" spans="1:13">
      <c r="A39" s="23"/>
      <c r="B39" s="29"/>
      <c r="C39" s="31"/>
      <c r="D39" s="29"/>
      <c r="E39" s="2"/>
      <c r="F39" s="26"/>
      <c r="G39" s="27"/>
      <c r="H39" s="26"/>
      <c r="I39" s="2"/>
      <c r="J39" s="26"/>
      <c r="K39" s="31"/>
    </row>
    <row r="40" spans="1:13" ht="15.75" thickBot="1">
      <c r="A40" s="23"/>
      <c r="B40" s="86"/>
      <c r="C40" s="86"/>
      <c r="D40" s="29"/>
      <c r="E40" s="2"/>
      <c r="F40" s="35" t="s">
        <v>8</v>
      </c>
      <c r="G40" s="36"/>
      <c r="H40" s="33"/>
      <c r="I40" s="84"/>
      <c r="J40" s="26" t="s">
        <v>8</v>
      </c>
      <c r="K40" s="31"/>
    </row>
    <row r="41" spans="1:13" ht="15.75" thickBot="1">
      <c r="A41" s="38"/>
      <c r="B41" s="91" t="s">
        <v>44</v>
      </c>
      <c r="C41" s="40">
        <f>SUM(C33:C40)+125</f>
        <v>899</v>
      </c>
      <c r="D41" s="39" t="s">
        <v>45</v>
      </c>
      <c r="E41" s="41">
        <f>SUM(E33:E38)+125</f>
        <v>631</v>
      </c>
      <c r="F41" s="55" t="s">
        <v>46</v>
      </c>
      <c r="G41" s="41">
        <f>SUM(G33:G38)+125</f>
        <v>813</v>
      </c>
      <c r="H41" s="42" t="s">
        <v>47</v>
      </c>
      <c r="I41" s="41">
        <f>SUM(I31:I38)+125</f>
        <v>963</v>
      </c>
      <c r="J41" s="39" t="s">
        <v>48</v>
      </c>
      <c r="K41" s="41">
        <f>SUM(K33:K40)+125</f>
        <v>1022</v>
      </c>
    </row>
    <row r="42" spans="1:13" ht="15.75" thickBot="1">
      <c r="A42" s="12"/>
      <c r="B42" s="43"/>
      <c r="C42" s="2"/>
      <c r="D42" s="43"/>
      <c r="E42" s="2"/>
      <c r="F42" s="43"/>
      <c r="G42" s="2"/>
      <c r="H42" s="44"/>
      <c r="I42" s="2"/>
      <c r="J42" s="44"/>
      <c r="K42" s="2"/>
    </row>
    <row r="43" spans="1:13">
      <c r="A43" s="18"/>
      <c r="B43" s="21">
        <f>B32+7</f>
        <v>18</v>
      </c>
      <c r="C43" s="22" t="s">
        <v>5</v>
      </c>
      <c r="D43" s="21">
        <f>B43+1</f>
        <v>19</v>
      </c>
      <c r="E43" s="22" t="s">
        <v>5</v>
      </c>
      <c r="F43" s="21">
        <f>D43+1</f>
        <v>20</v>
      </c>
      <c r="G43" s="22" t="s">
        <v>5</v>
      </c>
      <c r="H43" s="21">
        <f>F43+1</f>
        <v>21</v>
      </c>
      <c r="I43" s="22" t="s">
        <v>5</v>
      </c>
      <c r="J43" s="21">
        <f>H43+1</f>
        <v>22</v>
      </c>
      <c r="K43" s="20" t="s">
        <v>5</v>
      </c>
    </row>
    <row r="44" spans="1:13">
      <c r="A44" s="23"/>
      <c r="B44" s="73" t="s">
        <v>49</v>
      </c>
      <c r="C44" s="31">
        <v>614</v>
      </c>
      <c r="D44" s="26" t="s">
        <v>50</v>
      </c>
      <c r="E44" s="30">
        <v>592</v>
      </c>
      <c r="F44" s="26" t="s">
        <v>51</v>
      </c>
      <c r="G44" s="27">
        <v>169</v>
      </c>
      <c r="H44" s="24" t="s">
        <v>52</v>
      </c>
      <c r="I44" s="74">
        <v>247</v>
      </c>
      <c r="J44" s="24" t="s">
        <v>53</v>
      </c>
      <c r="K44" s="31">
        <v>434</v>
      </c>
    </row>
    <row r="45" spans="1:13">
      <c r="A45" s="23"/>
      <c r="B45" s="78" t="s">
        <v>27</v>
      </c>
      <c r="C45" s="31">
        <v>50</v>
      </c>
      <c r="D45" s="26" t="s">
        <v>27</v>
      </c>
      <c r="E45" s="30">
        <v>50</v>
      </c>
      <c r="F45" s="26" t="s">
        <v>27</v>
      </c>
      <c r="G45" s="27">
        <v>50</v>
      </c>
      <c r="H45" s="26" t="s">
        <v>27</v>
      </c>
      <c r="I45" s="74">
        <v>50</v>
      </c>
      <c r="J45" s="24" t="s">
        <v>27</v>
      </c>
      <c r="K45" s="31">
        <v>50</v>
      </c>
    </row>
    <row r="46" spans="1:13">
      <c r="A46" s="23"/>
      <c r="B46" s="78" t="s">
        <v>30</v>
      </c>
      <c r="C46" s="31">
        <v>34</v>
      </c>
      <c r="D46" s="26" t="s">
        <v>54</v>
      </c>
      <c r="E46" s="30">
        <v>57</v>
      </c>
      <c r="F46" s="26" t="s">
        <v>43</v>
      </c>
      <c r="G46" s="27">
        <v>59</v>
      </c>
      <c r="H46" s="29" t="s">
        <v>23</v>
      </c>
      <c r="I46" s="74">
        <v>6</v>
      </c>
      <c r="J46" s="24" t="s">
        <v>54</v>
      </c>
      <c r="K46" s="28">
        <v>57</v>
      </c>
    </row>
    <row r="47" spans="1:13">
      <c r="A47" s="23"/>
      <c r="B47" s="49" t="s">
        <v>6</v>
      </c>
      <c r="C47" s="28">
        <v>0</v>
      </c>
      <c r="D47" s="29" t="s">
        <v>6</v>
      </c>
      <c r="E47" s="27">
        <v>0</v>
      </c>
      <c r="F47" s="26" t="s">
        <v>6</v>
      </c>
      <c r="G47" s="2">
        <v>0</v>
      </c>
      <c r="H47" s="75" t="s">
        <v>6</v>
      </c>
      <c r="I47" s="28">
        <v>0</v>
      </c>
      <c r="J47" s="24" t="s">
        <v>24</v>
      </c>
      <c r="K47" s="28">
        <v>180</v>
      </c>
    </row>
    <row r="48" spans="1:13">
      <c r="A48" s="23"/>
      <c r="B48" s="73" t="s">
        <v>21</v>
      </c>
      <c r="C48" s="48">
        <v>30</v>
      </c>
      <c r="D48" s="26" t="s">
        <v>21</v>
      </c>
      <c r="E48" s="66">
        <v>30</v>
      </c>
      <c r="F48" s="26" t="s">
        <v>21</v>
      </c>
      <c r="G48" s="2">
        <v>30</v>
      </c>
      <c r="H48" s="29" t="s">
        <v>21</v>
      </c>
      <c r="I48" s="25">
        <v>30</v>
      </c>
      <c r="J48" s="24" t="s">
        <v>7</v>
      </c>
      <c r="K48" s="31">
        <v>30</v>
      </c>
    </row>
    <row r="49" spans="1:11">
      <c r="A49" s="23"/>
      <c r="B49" s="73"/>
      <c r="C49" s="48"/>
      <c r="D49" s="26"/>
      <c r="E49" s="66"/>
      <c r="F49" s="26"/>
      <c r="G49" s="2"/>
      <c r="H49" s="50"/>
      <c r="I49" s="92"/>
      <c r="J49" s="29"/>
      <c r="K49" s="28"/>
    </row>
    <row r="50" spans="1:11">
      <c r="A50" s="23"/>
      <c r="B50" s="73"/>
      <c r="C50" s="48"/>
      <c r="D50" s="53"/>
      <c r="E50" s="2"/>
      <c r="F50" s="85"/>
      <c r="G50" s="69"/>
      <c r="H50" s="26"/>
      <c r="I50" s="74"/>
      <c r="J50" s="29"/>
      <c r="K50" s="28"/>
    </row>
    <row r="51" spans="1:11" ht="15.75" thickBot="1">
      <c r="A51" s="23"/>
      <c r="B51" s="93"/>
      <c r="C51" s="37"/>
      <c r="D51" s="53"/>
      <c r="E51" s="36"/>
      <c r="F51" s="79"/>
      <c r="G51" s="54"/>
      <c r="H51" s="33"/>
      <c r="I51" s="94"/>
      <c r="J51" s="34"/>
      <c r="K51" s="86"/>
    </row>
    <row r="52" spans="1:11" ht="15.75" thickBot="1">
      <c r="A52" s="38"/>
      <c r="B52" s="39" t="s">
        <v>55</v>
      </c>
      <c r="C52" s="88">
        <f>SUM(C43:C49)+125</f>
        <v>853</v>
      </c>
      <c r="D52" s="91" t="s">
        <v>56</v>
      </c>
      <c r="E52" s="41">
        <f>SUM(E44:E50)+125</f>
        <v>854</v>
      </c>
      <c r="F52" s="39" t="s">
        <v>57</v>
      </c>
      <c r="G52" s="41">
        <f>SUM(G44:G50)+125</f>
        <v>433</v>
      </c>
      <c r="H52" s="39" t="s">
        <v>58</v>
      </c>
      <c r="I52" s="56">
        <f>SUM(I44:I51)+125</f>
        <v>458</v>
      </c>
      <c r="J52" s="34" t="s">
        <v>59</v>
      </c>
      <c r="K52" s="41">
        <f>SUM(K44:K50)+125</f>
        <v>876</v>
      </c>
    </row>
    <row r="53" spans="1:11" ht="15.75" thickBot="1">
      <c r="A53" s="12"/>
      <c r="B53" s="57"/>
      <c r="C53" s="2"/>
      <c r="D53" s="57"/>
      <c r="E53" s="2"/>
      <c r="F53" s="60"/>
      <c r="G53" s="2"/>
      <c r="H53" s="57"/>
      <c r="I53" s="2"/>
      <c r="J53" s="57"/>
      <c r="K53" s="58"/>
    </row>
    <row r="54" spans="1:11">
      <c r="A54" s="18"/>
      <c r="B54" s="21">
        <f>B43+7</f>
        <v>25</v>
      </c>
      <c r="C54" s="22" t="s">
        <v>5</v>
      </c>
      <c r="D54" s="21">
        <f>B54+1</f>
        <v>26</v>
      </c>
      <c r="E54" s="22" t="s">
        <v>5</v>
      </c>
      <c r="F54" s="21">
        <f>D54+1</f>
        <v>27</v>
      </c>
      <c r="G54" s="22" t="s">
        <v>5</v>
      </c>
      <c r="H54" s="21">
        <f>F54+1</f>
        <v>28</v>
      </c>
      <c r="I54" s="22" t="s">
        <v>5</v>
      </c>
      <c r="J54" s="21">
        <f>H54+1</f>
        <v>29</v>
      </c>
      <c r="K54" s="20" t="s">
        <v>5</v>
      </c>
    </row>
    <row r="55" spans="1:11">
      <c r="A55" s="23"/>
      <c r="B55" s="24" t="s">
        <v>60</v>
      </c>
      <c r="C55" s="28">
        <v>434</v>
      </c>
      <c r="D55" s="24" t="s">
        <v>61</v>
      </c>
      <c r="E55" s="27">
        <v>318</v>
      </c>
      <c r="F55" s="24" t="s">
        <v>62</v>
      </c>
      <c r="G55" s="2">
        <v>556</v>
      </c>
      <c r="H55" s="24" t="s">
        <v>63</v>
      </c>
      <c r="I55" s="30">
        <v>315</v>
      </c>
      <c r="J55" s="26" t="s">
        <v>29</v>
      </c>
      <c r="K55" s="31">
        <v>571</v>
      </c>
    </row>
    <row r="56" spans="1:11">
      <c r="A56" s="23"/>
      <c r="B56" s="24" t="s">
        <v>27</v>
      </c>
      <c r="C56" s="28">
        <v>50</v>
      </c>
      <c r="D56" s="24" t="s">
        <v>27</v>
      </c>
      <c r="E56" s="2">
        <v>50</v>
      </c>
      <c r="F56" s="24" t="s">
        <v>27</v>
      </c>
      <c r="G56" s="2">
        <v>50</v>
      </c>
      <c r="H56" s="24" t="s">
        <v>27</v>
      </c>
      <c r="I56" s="52">
        <v>50</v>
      </c>
      <c r="J56" s="26" t="s">
        <v>27</v>
      </c>
      <c r="K56" s="28">
        <v>50</v>
      </c>
    </row>
    <row r="57" spans="1:11">
      <c r="A57" s="23"/>
      <c r="B57" s="29" t="s">
        <v>30</v>
      </c>
      <c r="C57" s="74">
        <v>34</v>
      </c>
      <c r="D57" s="24" t="s">
        <v>54</v>
      </c>
      <c r="E57" s="2">
        <v>57</v>
      </c>
      <c r="F57" s="29" t="s">
        <v>23</v>
      </c>
      <c r="G57" s="27">
        <v>6</v>
      </c>
      <c r="H57" s="29" t="s">
        <v>43</v>
      </c>
      <c r="I57" s="52">
        <v>59</v>
      </c>
      <c r="J57" s="26" t="s">
        <v>30</v>
      </c>
      <c r="K57" s="28">
        <v>34</v>
      </c>
    </row>
    <row r="58" spans="1:11">
      <c r="A58" s="23"/>
      <c r="B58" s="26" t="s">
        <v>6</v>
      </c>
      <c r="C58" s="28">
        <v>0</v>
      </c>
      <c r="D58" s="24" t="s">
        <v>6</v>
      </c>
      <c r="E58" s="2">
        <v>0</v>
      </c>
      <c r="F58" s="29" t="s">
        <v>6</v>
      </c>
      <c r="G58" s="66">
        <v>0</v>
      </c>
      <c r="H58" s="29" t="s">
        <v>6</v>
      </c>
      <c r="I58" s="30">
        <v>0</v>
      </c>
      <c r="J58" s="29" t="s">
        <v>25</v>
      </c>
      <c r="K58" s="31">
        <v>70</v>
      </c>
    </row>
    <row r="59" spans="1:11">
      <c r="A59" s="23"/>
      <c r="B59" s="24" t="s">
        <v>21</v>
      </c>
      <c r="C59" s="31">
        <v>30</v>
      </c>
      <c r="D59" s="26" t="s">
        <v>7</v>
      </c>
      <c r="E59" s="2">
        <v>0</v>
      </c>
      <c r="F59" s="29" t="s">
        <v>7</v>
      </c>
      <c r="G59" s="27">
        <v>30</v>
      </c>
      <c r="H59" s="32" t="s">
        <v>7</v>
      </c>
      <c r="I59" s="27">
        <v>30</v>
      </c>
      <c r="J59" s="32" t="s">
        <v>7</v>
      </c>
      <c r="K59" s="31">
        <v>30</v>
      </c>
    </row>
    <row r="60" spans="1:11">
      <c r="A60" s="23"/>
      <c r="B60" s="24"/>
      <c r="C60" s="31"/>
      <c r="D60" s="29"/>
      <c r="E60" s="2"/>
      <c r="F60" s="50"/>
      <c r="H60" s="26"/>
      <c r="I60" s="25"/>
      <c r="J60" s="26"/>
      <c r="K60" s="28"/>
    </row>
    <row r="61" spans="1:11">
      <c r="A61" s="23"/>
      <c r="B61" s="87"/>
      <c r="C61" s="82"/>
      <c r="D61" s="29"/>
      <c r="E61" s="2"/>
      <c r="F61" s="24"/>
      <c r="G61" s="27"/>
      <c r="H61" s="26"/>
      <c r="I61" s="2"/>
      <c r="J61" s="26"/>
      <c r="K61" s="28"/>
    </row>
    <row r="62" spans="1:11" ht="15.75" thickBot="1">
      <c r="A62" s="23"/>
      <c r="B62" s="53"/>
      <c r="C62" s="56"/>
      <c r="D62" s="29"/>
      <c r="E62" s="2"/>
      <c r="F62" s="33"/>
      <c r="G62" s="83"/>
      <c r="H62" s="33"/>
      <c r="I62" s="84"/>
      <c r="J62" s="33"/>
      <c r="K62" s="89"/>
    </row>
    <row r="63" spans="1:11" ht="15.75" thickBot="1">
      <c r="A63" s="38"/>
      <c r="B63" s="39" t="s">
        <v>64</v>
      </c>
      <c r="C63" s="56">
        <f>SUM(C55:C62)+125</f>
        <v>673</v>
      </c>
      <c r="D63" s="39" t="s">
        <v>65</v>
      </c>
      <c r="E63" s="41">
        <f>SUM(E55:E62)+125</f>
        <v>550</v>
      </c>
      <c r="F63" s="39" t="s">
        <v>66</v>
      </c>
      <c r="G63" s="40">
        <f>SUM(G55:G62)+125</f>
        <v>767</v>
      </c>
      <c r="H63" s="39" t="s">
        <v>67</v>
      </c>
      <c r="I63" s="41">
        <f>SUM(I55:I62)+125</f>
        <v>579</v>
      </c>
      <c r="J63" s="39" t="s">
        <v>68</v>
      </c>
      <c r="K63" s="41">
        <f>SUM(K55:K62)+125</f>
        <v>880</v>
      </c>
    </row>
    <row r="64" spans="1:11" ht="34.5" customHeight="1">
      <c r="A64" s="12"/>
      <c r="B64" s="105" t="s">
        <v>10</v>
      </c>
      <c r="C64" s="106"/>
      <c r="D64" s="106"/>
      <c r="E64" s="106"/>
      <c r="F64" s="106"/>
      <c r="G64" s="106"/>
      <c r="H64" s="106"/>
      <c r="I64" s="106"/>
      <c r="J64" s="106"/>
      <c r="K64" s="106"/>
    </row>
    <row r="65" spans="2:10" ht="21" customHeight="1">
      <c r="B65" s="107" t="s">
        <v>26</v>
      </c>
      <c r="C65" s="107"/>
      <c r="D65" s="107"/>
      <c r="E65" s="107"/>
      <c r="F65" s="107"/>
      <c r="G65" s="107"/>
      <c r="H65" s="107"/>
      <c r="I65" s="107"/>
      <c r="J65" s="107"/>
    </row>
    <row r="67" spans="2:10">
      <c r="F67" s="61"/>
    </row>
    <row r="68" spans="2:10">
      <c r="D68" s="61"/>
      <c r="E68" s="27"/>
      <c r="F68" s="61"/>
    </row>
    <row r="69" spans="2:10">
      <c r="D69" s="61"/>
      <c r="E69" s="2"/>
      <c r="F69" s="62"/>
    </row>
    <row r="70" spans="2:10">
      <c r="D70" s="61"/>
      <c r="E70" s="27"/>
      <c r="F70" s="62"/>
    </row>
    <row r="71" spans="2:10">
      <c r="D71" s="62"/>
      <c r="E71" s="2"/>
      <c r="F71" s="63"/>
    </row>
    <row r="72" spans="2:10">
      <c r="D72" s="62"/>
      <c r="E72" s="2"/>
      <c r="F72" s="63"/>
    </row>
    <row r="73" spans="2:10">
      <c r="D73" s="62"/>
      <c r="E73" s="2"/>
      <c r="F73" s="64"/>
    </row>
    <row r="74" spans="2:10">
      <c r="D74" s="65"/>
      <c r="E74" s="66"/>
    </row>
    <row r="75" spans="2:10">
      <c r="D75" s="67"/>
      <c r="E75" s="36"/>
    </row>
    <row r="76" spans="2:10">
      <c r="D76" s="68"/>
      <c r="E76" s="69"/>
    </row>
  </sheetData>
  <mergeCells count="4">
    <mergeCell ref="C2:G6"/>
    <mergeCell ref="H2:J6"/>
    <mergeCell ref="B64:K64"/>
    <mergeCell ref="B65:J65"/>
  </mergeCells>
  <printOptions horizontalCentered="1" verticalCentered="1"/>
  <pageMargins left="0.2" right="0.2" top="0.25" bottom="0.25" header="0" footer="0"/>
  <pageSetup scale="54" orientation="landscape"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E80CCBCAFCCB4783C329BB7D1BFE9E" ma:contentTypeVersion="16" ma:contentTypeDescription="Create a new document." ma:contentTypeScope="" ma:versionID="20816e5b622c24a991f0f4b871bdd4d7">
  <xsd:schema xmlns:xsd="http://www.w3.org/2001/XMLSchema" xmlns:xs="http://www.w3.org/2001/XMLSchema" xmlns:p="http://schemas.microsoft.com/office/2006/metadata/properties" xmlns:ns2="82ccc50d-ea57-40e2-8396-fbd76e9010c5" xmlns:ns3="7992fc22-f59d-4ca9-a719-26099164988d" xmlns:ns4="85319d46-8153-4f03-8466-2f3b8aa28f9f" targetNamespace="http://schemas.microsoft.com/office/2006/metadata/properties" ma:root="true" ma:fieldsID="ee659455d0282343ce859c2755d0fbc8" ns2:_="" ns3:_="" ns4:_="">
    <xsd:import namespace="82ccc50d-ea57-40e2-8396-fbd76e9010c5"/>
    <xsd:import namespace="7992fc22-f59d-4ca9-a719-26099164988d"/>
    <xsd:import namespace="85319d46-8153-4f03-8466-2f3b8aa28f9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AutoTags" minOccurs="0"/>
                <xsd:element ref="ns3:MediaServiceOCR" minOccurs="0"/>
                <xsd:element ref="ns3:MediaServiceDateTaken" minOccurs="0"/>
                <xsd:element ref="ns3:MediaServiceLocation" minOccurs="0"/>
                <xsd:element ref="ns3:lcf76f155ced4ddcb4097134ff3c332f" minOccurs="0"/>
                <xsd:element ref="ns4: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ccc50d-ea57-40e2-8396-fbd76e9010c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992fc22-f59d-4ca9-a719-26099164988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180186c-869c-4358-8f5e-34a27dc442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319d46-8153-4f03-8466-2f3b8aa28f9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fbcfe69-4db5-4d47-bbc4-4cf7f78b4a24}" ma:internalName="TaxCatchAll" ma:showField="CatchAllData" ma:web="85319d46-8153-4f03-8466-2f3b8aa28f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319d46-8153-4f03-8466-2f3b8aa28f9f" xsi:nil="true"/>
    <lcf76f155ced4ddcb4097134ff3c332f xmlns="7992fc22-f59d-4ca9-a719-2609916498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B718CE1-1FB2-4D72-8EB4-4625B0E6D4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ccc50d-ea57-40e2-8396-fbd76e9010c5"/>
    <ds:schemaRef ds:uri="7992fc22-f59d-4ca9-a719-26099164988d"/>
    <ds:schemaRef ds:uri="85319d46-8153-4f03-8466-2f3b8aa28f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E8B700-C345-4ADA-9DDE-77E15A237B3D}">
  <ds:schemaRefs>
    <ds:schemaRef ds:uri="http://schemas.microsoft.com/sharepoint/v3/contenttype/forms"/>
  </ds:schemaRefs>
</ds:datastoreItem>
</file>

<file path=customXml/itemProps3.xml><?xml version="1.0" encoding="utf-8"?>
<ds:datastoreItem xmlns:ds="http://schemas.openxmlformats.org/officeDocument/2006/customXml" ds:itemID="{4BC521DB-C0D8-4E36-B682-14818F450723}">
  <ds:schemaRefs>
    <ds:schemaRef ds:uri="http://schemas.microsoft.com/office/2006/documentManagement/types"/>
    <ds:schemaRef ds:uri="http://purl.org/dc/dcmitype/"/>
    <ds:schemaRef ds:uri="http://purl.org/dc/terms/"/>
    <ds:schemaRef ds:uri="85319d46-8153-4f03-8466-2f3b8aa28f9f"/>
    <ds:schemaRef ds:uri="http://www.w3.org/XML/1998/namespace"/>
    <ds:schemaRef ds:uri="http://purl.org/dc/elements/1.1/"/>
    <ds:schemaRef ds:uri="http://schemas.microsoft.com/office/infopath/2007/PartnerControls"/>
    <ds:schemaRef ds:uri="http://schemas.openxmlformats.org/package/2006/metadata/core-properties"/>
    <ds:schemaRef ds:uri="7992fc22-f59d-4ca9-a719-26099164988d"/>
    <ds:schemaRef ds:uri="82ccc50d-ea57-40e2-8396-fbd76e9010c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Asian-Vietnamese</vt:lpstr>
      <vt:lpstr>'Asian-Vietnamese'!Print_Area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Candace Quigley</dc:creator>
  <cp:keywords/>
  <dc:description/>
  <cp:lastModifiedBy>Candace Quigley</cp:lastModifiedBy>
  <cp:revision/>
  <dcterms:created xsi:type="dcterms:W3CDTF">2023-08-04T14:51:46Z</dcterms:created>
  <dcterms:modified xsi:type="dcterms:W3CDTF">2023-08-31T17:39:36Z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0x01010095E80CCBCAFCCB4783C329BB7D1BFE9E</vt:lpwstr>
  </property>
  <property fmtid="{D5CDD505-2E9C-101B-9397-08002B2CF9AE}" pid="3" name="MediaServiceImageTags">
    <vt:lpwstr/>
  </property>
</Properties>
</file>